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4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工版\"/>
    </mc:Choice>
  </mc:AlternateContent>
  <xr:revisionPtr revIDLastSave="0" documentId="13_ncr:1_{A8C52CCE-B929-4810-AB93-98CEF165F46B}" xr6:coauthVersionLast="47" xr6:coauthVersionMax="47" xr10:uidLastSave="{00000000-0000-0000-0000-000000000000}"/>
  <bookViews>
    <workbookView xWindow="5565" yWindow="975" windowWidth="21735" windowHeight="13665" xr2:uid="{38AB814D-BA9C-420F-A8CE-36ED20A609DD}"/>
  </bookViews>
  <sheets>
    <sheet name="主頁 Main Page" sheetId="33" r:id="rId1"/>
    <sheet name="食品標籤評估 測試項目 FOOD (Review)" sheetId="9" r:id="rId2"/>
    <sheet name="食品成分表 Ingredient list" sheetId="15" r:id="rId3"/>
    <sheet name="基本資料表 General information" sheetId="14" r:id="rId4"/>
    <sheet name="附件一、付款切結書" sheetId="22" r:id="rId5"/>
    <sheet name="附件二、委託檢測聲明書" sheetId="23" r:id="rId6"/>
    <sheet name="安心資訊平台聲明書(事後申請)" sheetId="24" r:id="rId7"/>
    <sheet name="郵寄地址-中文" sheetId="25" r:id="rId8"/>
    <sheet name="彙整資料" sheetId="3" state="hidden" r:id="rId9"/>
  </sheets>
  <externalReferences>
    <externalReference r:id="rId10"/>
  </externalReferences>
  <definedNames>
    <definedName name="_Hlk52786461" localSheetId="7">'郵寄地址-中文'!$B$18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6">'安心資訊平台聲明書(事後申請)'!$B$1:$Z$39</definedName>
    <definedName name="_xlnm.Print_Area" localSheetId="4">'附件一、付款切結書'!$B$1:$AD$35</definedName>
    <definedName name="_xlnm.Print_Area" localSheetId="5">'附件二、委託檢測聲明書'!$B$1:$AD$37</definedName>
    <definedName name="_xlnm.Print_Area" localSheetId="1">'食品標籤評估 測試項目 FOOD (Review)'!$B$1:$AK$25</definedName>
    <definedName name="_xlnm.Print_Area" localSheetId="7">'郵寄地址-中文'!$B$1:$Z$35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33" l="1"/>
  <c r="AR77" i="33"/>
  <c r="AR76" i="33"/>
  <c r="AR75" i="33"/>
  <c r="AR74" i="33"/>
  <c r="AR73" i="33"/>
  <c r="AR72" i="33"/>
  <c r="AR71" i="33"/>
  <c r="AR70" i="33"/>
  <c r="AR69" i="33"/>
  <c r="AR68" i="33"/>
  <c r="AR67" i="33"/>
  <c r="AR66" i="33"/>
  <c r="AR65" i="33"/>
  <c r="AR64" i="33"/>
  <c r="AR63" i="33"/>
  <c r="AR62" i="33"/>
  <c r="AR61" i="33"/>
  <c r="AR60" i="33"/>
  <c r="AR59" i="33"/>
  <c r="AR58" i="33"/>
  <c r="AR57" i="33"/>
  <c r="AR56" i="33"/>
  <c r="AR55" i="33"/>
  <c r="A37" i="33"/>
  <c r="AK36" i="33" a="1"/>
  <c r="AK36" i="33" s="1"/>
  <c r="AK35" i="33" a="1"/>
  <c r="AK35" i="33" s="1"/>
  <c r="AK34" i="33" a="1"/>
  <c r="AK34" i="33" s="1"/>
  <c r="AK33" i="33" a="1"/>
  <c r="AK33" i="33" s="1"/>
  <c r="A33" i="33"/>
  <c r="U28" i="33"/>
  <c r="AK20" i="33" a="1"/>
  <c r="AK20" i="33" s="1"/>
  <c r="AC19" i="33"/>
  <c r="AK17" i="33" a="1"/>
  <c r="AK17" i="33" s="1"/>
  <c r="D16" i="33"/>
  <c r="A16" i="33"/>
  <c r="AK10" i="33" a="1"/>
  <c r="AK10" i="33" s="1"/>
  <c r="AK9" i="33" a="1"/>
  <c r="AK9" i="33" s="1"/>
  <c r="A9" i="33"/>
  <c r="AK6" i="33" a="1"/>
  <c r="AK6" i="33" s="1"/>
  <c r="AK4" i="33" a="1"/>
  <c r="AK4" i="33" s="1"/>
  <c r="D51" i="33"/>
  <c r="AK3" i="33" a="1"/>
  <c r="AK3" i="33" s="1"/>
  <c r="AM7" i="9"/>
  <c r="AM6" i="9"/>
  <c r="AM4" i="9"/>
  <c r="AM5" i="9"/>
  <c r="AM12" i="9"/>
  <c r="AM11" i="9"/>
  <c r="AM10" i="9"/>
  <c r="AM9" i="9"/>
  <c r="AM17" i="9"/>
  <c r="AM16" i="9"/>
  <c r="AM15" i="9"/>
  <c r="AM14" i="9"/>
  <c r="AM13" i="9"/>
  <c r="AM8" i="9"/>
  <c r="AM3" i="9"/>
  <c r="F48" i="15"/>
  <c r="AM25" i="9"/>
  <c r="AM24" i="9"/>
  <c r="AM23" i="9"/>
  <c r="AM22" i="9"/>
  <c r="AM21" i="9"/>
  <c r="AN20" i="9"/>
  <c r="AN21" i="9" s="1"/>
  <c r="AM20" i="9"/>
  <c r="AP18" i="9"/>
  <c r="AN18" i="9"/>
  <c r="AR18" i="9" s="1"/>
  <c r="AM18" i="9"/>
  <c r="AP13" i="9"/>
  <c r="AP16" i="9" s="1"/>
  <c r="AN13" i="9"/>
  <c r="AN14" i="9" s="1"/>
  <c r="AP8" i="9"/>
  <c r="AP12" i="9" s="1"/>
  <c r="AN8" i="9"/>
  <c r="AP3" i="9"/>
  <c r="AP6" i="9" s="1"/>
  <c r="AN3" i="9"/>
  <c r="AK26" i="33" l="1"/>
  <c r="AK28" i="33"/>
  <c r="AR8" i="9"/>
  <c r="AQ8" i="9"/>
  <c r="AN9" i="9"/>
  <c r="AN10" i="9" s="1"/>
  <c r="AN11" i="9" s="1"/>
  <c r="AR3" i="9"/>
  <c r="AQ18" i="9"/>
  <c r="AN4" i="9"/>
  <c r="AN15" i="9"/>
  <c r="AP21" i="9"/>
  <c r="AQ21" i="9" s="1"/>
  <c r="AN22" i="9"/>
  <c r="AQ3" i="9"/>
  <c r="AT3" i="9" s="1"/>
  <c r="AP5" i="9"/>
  <c r="AP7" i="9"/>
  <c r="AP9" i="9"/>
  <c r="AP11" i="9"/>
  <c r="AP15" i="9"/>
  <c r="AP17" i="9"/>
  <c r="AQ13" i="9"/>
  <c r="AP20" i="9"/>
  <c r="AQ20" i="9" s="1"/>
  <c r="AR13" i="9"/>
  <c r="AP4" i="9"/>
  <c r="AP10" i="9"/>
  <c r="AP14" i="9"/>
  <c r="AQ14" i="9" s="1"/>
  <c r="AQ10" i="9" l="1"/>
  <c r="AR14" i="9"/>
  <c r="AR9" i="9"/>
  <c r="AR10" i="9"/>
  <c r="AQ9" i="9"/>
  <c r="AR21" i="9"/>
  <c r="AR20" i="9"/>
  <c r="AQ4" i="9"/>
  <c r="AT4" i="9" s="1"/>
  <c r="AN5" i="9"/>
  <c r="AR4" i="9"/>
  <c r="AN16" i="9"/>
  <c r="AR15" i="9"/>
  <c r="AQ15" i="9"/>
  <c r="AN12" i="9"/>
  <c r="AR11" i="9"/>
  <c r="AQ11" i="9"/>
  <c r="AN23" i="9"/>
  <c r="AP22" i="9"/>
  <c r="AQ22" i="9" s="1"/>
  <c r="AR22" i="9" l="1"/>
  <c r="AN6" i="9"/>
  <c r="AR5" i="9"/>
  <c r="AQ5" i="9"/>
  <c r="AT5" i="9" s="1"/>
  <c r="AR12" i="9"/>
  <c r="AQ12" i="9"/>
  <c r="AP23" i="9"/>
  <c r="AQ23" i="9" s="1"/>
  <c r="AN24" i="9"/>
  <c r="AR16" i="9"/>
  <c r="AQ16" i="9"/>
  <c r="AN17" i="9"/>
  <c r="AR23" i="9" l="1"/>
  <c r="AN7" i="9"/>
  <c r="AR6" i="9"/>
  <c r="AQ6" i="9"/>
  <c r="AT6" i="9" s="1"/>
  <c r="AR17" i="9"/>
  <c r="AQ17" i="9"/>
  <c r="AN25" i="9"/>
  <c r="AP24" i="9"/>
  <c r="AQ24" i="9" s="1"/>
  <c r="AR24" i="9" l="1"/>
  <c r="AQ7" i="9"/>
  <c r="AT7" i="9" s="1"/>
  <c r="AT8" i="9" s="1"/>
  <c r="AT9" i="9" s="1"/>
  <c r="AT10" i="9" s="1"/>
  <c r="AT11" i="9" s="1"/>
  <c r="AT12" i="9" s="1"/>
  <c r="AT13" i="9" s="1"/>
  <c r="AT14" i="9" s="1"/>
  <c r="AT15" i="9" s="1"/>
  <c r="AT16" i="9" s="1"/>
  <c r="AT17" i="9" s="1"/>
  <c r="AT18" i="9" s="1"/>
  <c r="AT19" i="9" s="1"/>
  <c r="AT20" i="9" s="1"/>
  <c r="AT21" i="9" s="1"/>
  <c r="AT22" i="9" s="1"/>
  <c r="AT23" i="9" s="1"/>
  <c r="AT24" i="9" s="1"/>
  <c r="AR7" i="9"/>
  <c r="AP25" i="9"/>
  <c r="AQ25" i="9" s="1"/>
  <c r="AR25" i="9" l="1"/>
  <c r="AT25" i="9"/>
  <c r="AY1" i="9" s="1" a="1"/>
  <c r="AY1" i="9" s="1"/>
  <c r="AY2" i="9" l="1" a="1"/>
  <c r="AY2" i="9" s="1"/>
  <c r="AY3" i="9" s="1"/>
  <c r="D2" i="3" s="1"/>
  <c r="B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598045A5-AB20-444D-AE56-E1DC883F0442}">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<sst xmlns="http://schemas.openxmlformats.org/spreadsheetml/2006/main" count="651" uniqueCount="565">
  <si>
    <t>食品原料及標示評估 (FOOD (Review))：</t>
    <phoneticPr fontId="2" type="noConversion"/>
  </si>
  <si>
    <r>
      <rPr>
        <b/>
        <sz val="9"/>
        <color rgb="FF000000"/>
        <rFont val="微軟正黑體"/>
        <family val="2"/>
        <charset val="136"/>
      </rPr>
      <t xml:space="preserve">食品標示範本建立 </t>
    </r>
    <r>
      <rPr>
        <b/>
        <sz val="9"/>
        <color rgb="FF000000"/>
        <rFont val="Arial"/>
        <family val="2"/>
      </rPr>
      <t>Food label established NT 10,000</t>
    </r>
    <phoneticPr fontId="1" type="noConversion"/>
  </si>
  <si>
    <r>
      <rPr>
        <b/>
        <sz val="9"/>
        <color rgb="FF000000"/>
        <rFont val="微軟正黑體"/>
        <family val="2"/>
        <charset val="136"/>
      </rPr>
      <t xml:space="preserve">食品原料評估 </t>
    </r>
    <r>
      <rPr>
        <b/>
        <sz val="9"/>
        <color rgb="FF000000"/>
        <rFont val="Arial"/>
        <family val="2"/>
      </rPr>
      <t>Food ingredient review NT 5,000</t>
    </r>
    <phoneticPr fontId="1" type="noConversion"/>
  </si>
  <si>
    <t>服務流程
Service Process</t>
    <phoneticPr fontId="1" type="noConversion"/>
  </si>
  <si>
    <t>費用與時間
Fees &amp; Timeframe</t>
    <phoneticPr fontId="1" type="noConversion"/>
  </si>
  <si>
    <t>評估範圍
Evaluation Scope</t>
    <phoneticPr fontId="1" type="noConversion"/>
  </si>
  <si>
    <t>服務限制
Service Limitations</t>
    <phoneticPr fontId="1" type="noConversion"/>
  </si>
  <si>
    <r>
      <rPr>
        <sz val="9"/>
        <color rgb="FF000000"/>
        <rFont val="微軟正黑體"/>
        <family val="2"/>
        <charset val="136"/>
      </rPr>
      <t>注</t>
    </r>
    <r>
      <rPr>
        <sz val="9"/>
        <color rgb="FF000000"/>
        <rFont val="Arial"/>
        <family val="2"/>
      </rPr>
      <t xml:space="preserve"> </t>
    </r>
    <r>
      <rPr>
        <sz val="9"/>
        <color rgb="FF000000"/>
        <rFont val="微軟正黑體"/>
        <family val="2"/>
        <charset val="136"/>
      </rPr>
      <t>意</t>
    </r>
    <r>
      <rPr>
        <sz val="9"/>
        <color rgb="FF000000"/>
        <rFont val="Arial"/>
        <family val="2"/>
      </rPr>
      <t xml:space="preserve"> </t>
    </r>
    <r>
      <rPr>
        <sz val="9"/>
        <color rgb="FF000000"/>
        <rFont val="微軟正黑體"/>
        <family val="2"/>
        <charset val="136"/>
      </rPr>
      <t>事</t>
    </r>
    <r>
      <rPr>
        <sz val="9"/>
        <color rgb="FF000000"/>
        <rFont val="Arial"/>
        <family val="2"/>
      </rPr>
      <t xml:space="preserve"> </t>
    </r>
    <r>
      <rPr>
        <sz val="9"/>
        <color rgb="FF000000"/>
        <rFont val="微軟正黑體"/>
        <family val="2"/>
        <charset val="136"/>
      </rPr>
      <t xml:space="preserve">項 </t>
    </r>
    <r>
      <rPr>
        <sz val="9"/>
        <color rgb="FF000000"/>
        <rFont val="Arial"/>
        <family val="2"/>
      </rPr>
      <t>Important Notes</t>
    </r>
    <r>
      <rPr>
        <sz val="9"/>
        <color rgb="FF000000"/>
        <rFont val="微軟正黑體"/>
        <family val="2"/>
        <charset val="136"/>
      </rPr>
      <t xml:space="preserve">：  </t>
    </r>
    <phoneticPr fontId="1" type="noConversion"/>
  </si>
  <si>
    <r>
      <t xml:space="preserve">1. </t>
    </r>
    <r>
      <rPr>
        <sz val="9"/>
        <color rgb="FF000000"/>
        <rFont val="微軟正黑體"/>
        <family val="2"/>
        <charset val="136"/>
      </rPr>
      <t>委託評估報告皆以中文出具。</t>
    </r>
    <r>
      <rPr>
        <sz val="9"/>
        <color rgb="FF000000"/>
        <rFont val="Arial"/>
        <family val="2"/>
      </rPr>
      <t>The commissioned evaluation report will be issued in Chinese.</t>
    </r>
    <phoneticPr fontId="1" type="noConversion"/>
  </si>
  <si>
    <r>
      <t xml:space="preserve">2. </t>
    </r>
    <r>
      <rPr>
        <sz val="9"/>
        <color rgb="FF000000"/>
        <rFont val="微軟正黑體"/>
        <family val="2"/>
        <charset val="136"/>
      </rPr>
      <t>委託評估項目若提供資訊不足，會依資料補齊後開始計算工作天。</t>
    </r>
    <r>
      <rPr>
        <sz val="9"/>
        <color rgb="FF000000"/>
        <rFont val="Arial"/>
        <family val="2"/>
      </rPr>
      <t>If the provided information for the commissioned evaluation is insufficient, the processing time will be calculated only after all necessary information is completed.</t>
    </r>
    <phoneticPr fontId="1" type="noConversion"/>
  </si>
  <si>
    <r>
      <t xml:space="preserve">3. </t>
    </r>
    <r>
      <rPr>
        <sz val="9"/>
        <color rgb="FF000000"/>
        <rFont val="微軟正黑體"/>
        <family val="2"/>
        <charset val="136"/>
      </rPr>
      <t>若遇特殊案例需諮詢主管機關，本公司可代為函詢，並額外酌收費用。</t>
    </r>
    <r>
      <rPr>
        <sz val="9"/>
        <color rgb="FF000000"/>
        <rFont val="Arial"/>
        <family val="2"/>
      </rPr>
      <t>In special cases that require consultation with the competent authority, our company can submit an official inquiry on behalf of the client, with an additional service charge.</t>
    </r>
    <phoneticPr fontId="1" type="noConversion"/>
  </si>
  <si>
    <r>
      <t xml:space="preserve">4. </t>
    </r>
    <r>
      <rPr>
        <sz val="9"/>
        <color rgb="FF000000"/>
        <rFont val="微軟正黑體"/>
        <family val="2"/>
        <charset val="136"/>
      </rPr>
      <t>整體諮詢服務為期</t>
    </r>
    <r>
      <rPr>
        <sz val="9"/>
        <color rgb="FF000000"/>
        <rFont val="Arial"/>
        <family val="2"/>
      </rPr>
      <t>3</t>
    </r>
    <r>
      <rPr>
        <sz val="9"/>
        <color rgb="FF000000"/>
        <rFont val="微軟正黑體"/>
        <family val="2"/>
        <charset val="136"/>
      </rPr>
      <t>個月；若超過</t>
    </r>
    <r>
      <rPr>
        <sz val="9"/>
        <color rgb="FF000000"/>
        <rFont val="Arial"/>
        <family val="2"/>
      </rPr>
      <t>3</t>
    </r>
    <r>
      <rPr>
        <sz val="9"/>
        <color rgb="FF000000"/>
        <rFont val="微軟正黑體"/>
        <family val="2"/>
        <charset val="136"/>
      </rPr>
      <t>個月，礙於法規可能有更新，需重新評估服務及收費用。</t>
    </r>
    <r>
      <rPr>
        <sz val="9"/>
        <color rgb="FF000000"/>
        <rFont val="Arial"/>
        <family val="2"/>
      </rPr>
      <t>The overall consultation service is valid for three months. If it exceeds three months, a re-evaluation of the service and fees will be required due to potential regulatory updates.</t>
    </r>
    <phoneticPr fontId="1" type="noConversion"/>
  </si>
  <si>
    <r>
      <t>4.</t>
    </r>
    <r>
      <rPr>
        <b/>
        <sz val="9"/>
        <rFont val="微軟正黑體"/>
        <family val="2"/>
        <charset val="136"/>
      </rPr>
      <t>其他</t>
    </r>
    <r>
      <rPr>
        <b/>
        <sz val="9"/>
        <rFont val="Arial"/>
        <family val="2"/>
      </rPr>
      <t>Others :</t>
    </r>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</si>
  <si>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2"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</si>
  <si>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2"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</si>
  <si>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2" type="noConversion"/>
  </si>
  <si>
    <t>連絡電話台北:02-22993279 #7122~7124/7129/7131 傳真02-22981338, 台中:04-23591515 #1500~1502/1505 傳真04-23592949, 高雄:07-3012121 #4804/4805/4809 傳真07-3010860</t>
  </si>
  <si>
    <t>  </t>
    <phoneticPr fontId="2"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</si>
  <si>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</si>
  <si>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2" type="noConversion"/>
  </si>
  <si>
    <t>Applicant (APPL.)/Sponsor</t>
    <phoneticPr fontId="2"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</si>
  <si>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2"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</si>
  <si>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</si>
  <si>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</si>
  <si>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</si>
  <si>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2"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</si>
  <si>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</si>
  <si>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2"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</si>
  <si>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2"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</si>
  <si>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</si>
  <si>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</si>
  <si>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2"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</si>
  <si>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</si>
  <si>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2"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</si>
  <si>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</si>
  <si>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2" type="noConversion"/>
  </si>
  <si>
    <r>
      <rPr>
        <sz val="10"/>
        <color theme="1"/>
        <rFont val="微軟正黑體"/>
        <family val="2"/>
        <charset val="136"/>
      </rPr>
      <t>同發票廠商</t>
    </r>
    <r>
      <rPr>
        <sz val="10"/>
        <color theme="1"/>
        <rFont val="Arial"/>
        <family val="2"/>
      </rPr>
      <t xml:space="preserve"> As Invoice company</t>
    </r>
    <phoneticPr fontId="2"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</si>
  <si>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</si>
  <si>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</si>
  <si>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2"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</si>
  <si>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</si>
  <si>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2"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</si>
  <si>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</si>
  <si>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2"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</si>
  <si>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</si>
  <si>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</si>
  <si>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</si>
  <si>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2"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</si>
  <si>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</si>
  <si>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</si>
  <si>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</si>
  <si>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2" type="noConversion"/>
  </si>
  <si>
    <r>
      <rPr>
        <b/>
        <sz val="10"/>
        <rFont val="微軟正黑體"/>
        <family val="2"/>
        <charset val="136"/>
      </rPr>
      <t>分機</t>
    </r>
    <r>
      <rPr>
        <b/>
        <sz val="10"/>
        <rFont val="Arial"/>
        <family val="2"/>
      </rPr>
      <t xml:space="preserve"> Ext :</t>
    </r>
    <phoneticPr fontId="2" type="noConversion"/>
  </si>
  <si>
    <r>
      <rPr>
        <b/>
        <sz val="10"/>
        <rFont val="微軟正黑體"/>
        <family val="2"/>
        <charset val="136"/>
      </rPr>
      <t>手機</t>
    </r>
    <r>
      <rPr>
        <b/>
        <sz val="10"/>
        <rFont val="Arial"/>
        <family val="2"/>
      </rPr>
      <t xml:space="preserve"> Mobile :</t>
    </r>
    <phoneticPr fontId="2" type="noConversion"/>
  </si>
  <si>
    <r>
      <rPr>
        <b/>
        <sz val="10"/>
        <rFont val="微軟正黑體"/>
        <family val="2"/>
        <charset val="136"/>
      </rPr>
      <t>傳真</t>
    </r>
    <r>
      <rPr>
        <b/>
        <sz val="10"/>
        <rFont val="Arial"/>
        <family val="2"/>
      </rPr>
      <t xml:space="preserve"> Fax :</t>
    </r>
    <phoneticPr fontId="2"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</si>
  <si>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2" type="noConversion"/>
  </si>
  <si>
    <r>
      <rPr>
        <b/>
        <sz val="10"/>
        <rFont val="微軟正黑體"/>
        <family val="2"/>
        <charset val="136"/>
      </rPr>
      <t>聯絡人</t>
    </r>
    <r>
      <rPr>
        <b/>
        <sz val="10"/>
        <rFont val="Arial"/>
        <family val="2"/>
      </rPr>
      <t>Contact Person :</t>
    </r>
    <phoneticPr fontId="2" type="noConversion"/>
  </si>
  <si>
    <t>電子郵件 E-mail :</t>
  </si>
  <si>
    <t>聯絡人Contact Person :</t>
  </si>
  <si>
    <r>
      <rPr>
        <b/>
        <sz val="11"/>
        <color rgb="FF000000"/>
        <rFont val="微軟正黑體"/>
        <family val="2"/>
        <charset val="136"/>
      </rPr>
      <t>發票廠商</t>
    </r>
    <phoneticPr fontId="2" type="noConversion"/>
  </si>
  <si>
    <t>Invoice</t>
    <phoneticPr fontId="2"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</si>
  <si>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2"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</si>
  <si>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</si>
  <si>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</si>
  <si>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</si>
  <si>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2"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</si>
  <si>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</si>
  <si>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2"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</si>
  <si>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</si>
  <si>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2"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</si>
  <si>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</si>
  <si>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2" type="noConversion"/>
  </si>
  <si>
    <r>
      <rPr>
        <b/>
        <sz val="10"/>
        <rFont val="Microsoft JhengHei"/>
        <family val="2"/>
      </rPr>
      <t>付款</t>
    </r>
    <r>
      <rPr>
        <b/>
        <sz val="10"/>
        <rFont val="微軟正黑體"/>
        <family val="2"/>
        <charset val="136"/>
      </rPr>
      <t>聯絡人</t>
    </r>
    <r>
      <rPr>
        <b/>
        <sz val="10"/>
        <rFont val="Arial"/>
        <family val="2"/>
      </rPr>
      <t>Contact Person :</t>
    </r>
    <phoneticPr fontId="2" type="noConversion"/>
  </si>
  <si>
    <t>付款聯絡人Contact Person :</t>
  </si>
  <si>
    <r>
      <rPr>
        <b/>
        <sz val="11"/>
        <color rgb="FF000000"/>
        <rFont val="微軟正黑體"/>
        <family val="2"/>
        <charset val="136"/>
      </rPr>
      <t>報告需求</t>
    </r>
    <phoneticPr fontId="2" type="noConversion"/>
  </si>
  <si>
    <t>Report requriement</t>
    <phoneticPr fontId="2" type="noConversion"/>
  </si>
  <si>
    <r>
      <rPr>
        <b/>
        <sz val="10"/>
        <color rgb="FF000000"/>
        <rFont val="微軟正黑體"/>
        <family val="2"/>
        <charset val="136"/>
      </rPr>
      <t>服務類別</t>
    </r>
    <r>
      <rPr>
        <b/>
        <sz val="10"/>
        <color rgb="FF000000"/>
        <rFont val="Arial"/>
        <family val="2"/>
      </rPr>
      <t xml:space="preserve"> Service type :</t>
    </r>
    <phoneticPr fontId="2" type="noConversion"/>
  </si>
  <si>
    <r>
      <rPr>
        <sz val="10"/>
        <color rgb="FF000000"/>
        <rFont val="微軟正黑體"/>
        <family val="2"/>
        <charset val="136"/>
      </rPr>
      <t>普通件</t>
    </r>
    <r>
      <rPr>
        <sz val="10"/>
        <color rgb="FF000000"/>
        <rFont val="Arial"/>
        <family val="2"/>
      </rPr>
      <t xml:space="preserve"> General</t>
    </r>
    <phoneticPr fontId="2"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</si>
  <si>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2"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</si>
  <si>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2" type="noConversion"/>
  </si>
  <si>
    <t>(若未勾選一律以普件處理Default for General)</t>
    <phoneticPr fontId="2"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</si>
  <si>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</si>
  <si>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</si>
  <si>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</si>
  <si>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</si>
  <si>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</si>
  <si>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</si>
  <si>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</si>
  <si>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2"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</si>
  <si>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</si>
  <si>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2"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</si>
  <si>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2" type="noConversion"/>
  </si>
  <si>
    <r>
      <rPr>
        <sz val="9"/>
        <color rgb="FF000000"/>
        <rFont val="微軟正黑體"/>
        <family val="2"/>
        <charset val="136"/>
      </rPr>
      <t>自主管理</t>
    </r>
    <r>
      <rPr>
        <sz val="9"/>
        <color rgb="FF000000"/>
        <rFont val="Arial"/>
        <family val="2"/>
      </rPr>
      <t>For self-management</t>
    </r>
    <phoneticPr fontId="2" type="noConversion"/>
  </si>
  <si>
    <r>
      <rPr>
        <sz val="9"/>
        <color rgb="FF000000"/>
        <rFont val="微軟正黑體"/>
        <family val="2"/>
        <charset val="136"/>
      </rPr>
      <t>出口使用</t>
    </r>
    <r>
      <rPr>
        <sz val="9"/>
        <color rgb="FF000000"/>
        <rFont val="Arial"/>
        <family val="2"/>
      </rPr>
      <t>For export</t>
    </r>
    <phoneticPr fontId="2" type="noConversion"/>
  </si>
  <si>
    <r>
      <rPr>
        <sz val="9"/>
        <color rgb="FF000000"/>
        <rFont val="微軟正黑體"/>
        <family val="2"/>
        <charset val="136"/>
      </rPr>
      <t>政府法規要求</t>
    </r>
    <r>
      <rPr>
        <sz val="9"/>
        <color rgb="FF000000"/>
        <rFont val="Arial"/>
        <family val="2"/>
      </rPr>
      <t xml:space="preserve"> For regulations  </t>
    </r>
    <phoneticPr fontId="2" type="noConversion"/>
  </si>
  <si>
    <t>測項及報告使用目的Testing purpose :</t>
  </si>
  <si>
    <t>自主管理For self-management</t>
  </si>
  <si>
    <t>出口使用For export</t>
  </si>
  <si>
    <t xml:space="preserve">政府法規要求 For regulations  </t>
  </si>
  <si>
    <r>
      <rPr>
        <sz val="10"/>
        <color rgb="FF000000"/>
        <rFont val="微軟正黑體"/>
        <family val="2"/>
        <charset val="136"/>
      </rPr>
      <t>中文</t>
    </r>
    <r>
      <rPr>
        <sz val="10"/>
        <color rgb="FF000000"/>
        <rFont val="Arial"/>
        <family val="2"/>
      </rPr>
      <t xml:space="preserve"> Traditional Chinese   </t>
    </r>
    <phoneticPr fontId="2" type="noConversion"/>
  </si>
  <si>
    <r>
      <rPr>
        <sz val="10"/>
        <color rgb="FF000000"/>
        <rFont val="微軟正黑體"/>
        <family val="2"/>
        <charset val="136"/>
      </rPr>
      <t>英文</t>
    </r>
    <r>
      <rPr>
        <sz val="10"/>
        <color rgb="FF000000"/>
        <rFont val="Arial"/>
        <family val="2"/>
      </rPr>
      <t xml:space="preserve"> English </t>
    </r>
    <phoneticPr fontId="2" type="noConversion"/>
  </si>
  <si>
    <t>未填寫以中文提供。If not filled in, provided in Chinese.</t>
    <phoneticPr fontId="2"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</si>
  <si>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</si>
  <si>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</si>
  <si>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</si>
  <si>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</si>
  <si>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2"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</si>
  <si>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</si>
  <si>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2" type="noConversion"/>
  </si>
  <si>
    <r>
      <rPr>
        <sz val="10"/>
        <color rgb="FF000000"/>
        <rFont val="微軟正黑體"/>
        <family val="2"/>
        <charset val="136"/>
      </rPr>
      <t>加發紙本</t>
    </r>
    <r>
      <rPr>
        <sz val="10"/>
        <color rgb="FF000000"/>
        <rFont val="Arial"/>
        <family val="2"/>
      </rPr>
      <t xml:space="preserve"> Apply</t>
    </r>
    <phoneticPr fontId="2"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</si>
  <si>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</si>
  <si>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2" type="noConversion"/>
  </si>
  <si>
    <r>
      <rPr>
        <sz val="10"/>
        <color rgb="FF000000"/>
        <rFont val="微軟正黑體"/>
        <family val="2"/>
        <charset val="136"/>
      </rPr>
      <t>自取報告</t>
    </r>
    <r>
      <rPr>
        <sz val="10"/>
        <color rgb="FF000000"/>
        <rFont val="Arial"/>
        <family val="2"/>
      </rPr>
      <t xml:space="preserve"> Pick up by self  </t>
    </r>
    <phoneticPr fontId="2"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</si>
  <si>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2"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</si>
  <si>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</si>
  <si>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</si>
  <si>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</si>
  <si>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2"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</si>
  <si>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2" type="noConversion"/>
  </si>
  <si>
    <r>
      <rPr>
        <sz val="10"/>
        <color rgb="FF000000"/>
        <rFont val="Microsoft JhengHei"/>
        <family val="2"/>
        <charset val="136"/>
      </rPr>
      <t>同發票廠商</t>
    </r>
    <r>
      <rPr>
        <sz val="10"/>
        <color rgb="FF000000"/>
        <rFont val="Arial"/>
        <family val="2"/>
      </rPr>
      <t>As Invoice company</t>
    </r>
    <phoneticPr fontId="2"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</si>
  <si>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</si>
  <si>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</si>
  <si>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2"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</si>
  <si>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</si>
  <si>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2" type="noConversion"/>
  </si>
  <si>
    <t>Sample Information</t>
    <phoneticPr fontId="2"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</si>
  <si>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2"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</si>
  <si>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2"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</si>
  <si>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2"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</si>
  <si>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</si>
  <si>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</si>
  <si>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</si>
  <si>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</si>
  <si>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</si>
  <si>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2"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</si>
  <si>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</si>
  <si>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2"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</si>
  <si>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</si>
  <si>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</si>
  <si>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</si>
  <si>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2"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</si>
  <si>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</si>
  <si>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2"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</si>
  <si>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</si>
  <si>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2"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</si>
  <si>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2" type="noConversion"/>
  </si>
  <si>
    <r>
      <rPr>
        <sz val="9"/>
        <color rgb="FF000000"/>
        <rFont val="微軟正黑體"/>
        <family val="2"/>
        <charset val="136"/>
      </rPr>
      <t>數量</t>
    </r>
    <r>
      <rPr>
        <sz val="9"/>
        <color rgb="FF000000"/>
        <rFont val="Arial"/>
        <family val="2"/>
      </rPr>
      <t xml:space="preserve"> Quantity</t>
    </r>
    <phoneticPr fontId="2"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</si>
  <si>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</si>
  <si>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</si>
  <si>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</si>
  <si>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2" type="noConversion"/>
  </si>
  <si>
    <r>
      <rPr>
        <sz val="9"/>
        <color rgb="FF000000"/>
        <rFont val="微軟正黑體"/>
        <family val="2"/>
        <charset val="136"/>
      </rPr>
      <t>單位</t>
    </r>
    <r>
      <rPr>
        <sz val="9"/>
        <color rgb="FF000000"/>
        <rFont val="Arial"/>
        <family val="2"/>
      </rPr>
      <t xml:space="preserve"> Unit</t>
    </r>
    <phoneticPr fontId="2" type="noConversion"/>
  </si>
  <si>
    <t>Unit</t>
    <phoneticPr fontId="2"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</si>
  <si>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</si>
  <si>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</si>
  <si>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</si>
  <si>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2"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</si>
  <si>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</si>
  <si>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</si>
  <si>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2"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</si>
  <si>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</si>
  <si>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2" type="noConversion"/>
  </si>
  <si>
    <r>
      <rPr>
        <b/>
        <sz val="9"/>
        <color rgb="FF000000"/>
        <rFont val="微軟正黑體"/>
        <family val="2"/>
        <charset val="136"/>
      </rPr>
      <t>管制藥品</t>
    </r>
    <r>
      <rPr>
        <b/>
        <sz val="9"/>
        <color rgb="FF000000"/>
        <rFont val="Arial"/>
        <family val="2"/>
      </rPr>
      <t xml:space="preserve"> Controlled Drug</t>
    </r>
    <phoneticPr fontId="2"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</si>
  <si>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2"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</si>
  <si>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</si>
  <si>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</si>
  <si>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</si>
  <si>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2"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</si>
  <si>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</si>
  <si>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2"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</si>
  <si>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</si>
  <si>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2"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</si>
  <si>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</si>
  <si>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2"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</si>
  <si>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</si>
  <si>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2" type="noConversion"/>
  </si>
  <si>
    <t>Test Required</t>
    <phoneticPr fontId="2"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</si>
  <si>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2" type="noConversion"/>
  </si>
  <si>
    <t>委託測試項目</t>
  </si>
  <si>
    <t>Test(s) Required</t>
  </si>
  <si>
    <t>請於附錄頁中勾選委託檢測項目，若附錄頁未呈現者，請直接填寫於下方。Please pick test item from attachment or fill it in directly below.</t>
  </si>
  <si>
    <t xml:space="preserve"> </t>
    <phoneticPr fontId="2" type="noConversion"/>
  </si>
  <si>
    <t/>
  </si>
  <si>
    <r>
      <rPr>
        <b/>
        <sz val="6"/>
        <color rgb="FF000000"/>
        <rFont val="微軟正黑體"/>
        <family val="2"/>
        <charset val="136"/>
      </rPr>
      <t>備註及聲明</t>
    </r>
    <r>
      <rPr>
        <b/>
        <sz val="6"/>
        <color rgb="FF000000"/>
        <rFont val="Arial"/>
        <family val="2"/>
      </rPr>
      <t>Note and Statement</t>
    </r>
    <phoneticPr fontId="2"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</si>
  <si>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</si>
  <si>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2"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</si>
  <si>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</si>
  <si>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2"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</si>
  <si>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</si>
  <si>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2"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</si>
  <si>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</si>
  <si>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2"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</si>
  <si>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</si>
  <si>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2"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</si>
  <si>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</si>
  <si>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2"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</si>
  <si>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</si>
  <si>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2"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</si>
  <si>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</si>
  <si>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2"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</si>
  <si>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</si>
  <si>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2"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</si>
  <si>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</si>
  <si>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2"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</si>
  <si>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</si>
  <si>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2"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</si>
  <si>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</si>
  <si>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2"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</si>
  <si>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</si>
  <si>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2"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</si>
  <si>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</si>
  <si>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</si>
  <si>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2"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</si>
  <si>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</si>
  <si>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2"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</si>
  <si>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</si>
  <si>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2"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</si>
  <si>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</si>
  <si>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2"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</si>
  <si>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</si>
  <si>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2"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</si>
  <si>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</si>
  <si>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2"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</si>
  <si>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</si>
  <si>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2"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</si>
  <si>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</si>
  <si>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</si>
  <si>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2"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</si>
  <si>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</si>
  <si>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2" type="noConversion"/>
  </si>
  <si>
    <t>Signature</t>
    <phoneticPr fontId="2"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</si>
  <si>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</si>
  <si>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</si>
  <si>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</si>
  <si>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</si>
  <si>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2" type="noConversion"/>
  </si>
  <si>
    <t>By SGS</t>
    <phoneticPr fontId="2" type="noConversion"/>
  </si>
  <si>
    <r>
      <rPr>
        <sz val="8"/>
        <color theme="1"/>
        <rFont val="微軟正黑體"/>
        <family val="2"/>
        <charset val="136"/>
      </rPr>
      <t>樣品及檢測方法是否偏離</t>
    </r>
    <r>
      <rPr>
        <sz val="8"/>
        <color theme="1"/>
        <rFont val="Arial"/>
        <family val="2"/>
      </rPr>
      <t>if the sample or test method are deviated :</t>
    </r>
    <phoneticPr fontId="2"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</si>
  <si>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</si>
  <si>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</si>
  <si>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</si>
  <si>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2"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</si>
  <si>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2"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</si>
  <si>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</si>
  <si>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</si>
  <si>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2" type="noConversion"/>
  </si>
  <si>
    <r>
      <rPr>
        <sz val="8"/>
        <color rgb="FF000000"/>
        <rFont val="微軟正黑體"/>
        <family val="2"/>
        <charset val="136"/>
      </rPr>
      <t>樣品失溫</t>
    </r>
    <r>
      <rPr>
        <sz val="8"/>
        <color rgb="FF000000"/>
        <rFont val="Arial"/>
        <family val="2"/>
      </rPr>
      <t>Temperature loss</t>
    </r>
    <phoneticPr fontId="2"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</si>
  <si>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</si>
  <si>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</si>
  <si>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2" type="noConversion"/>
  </si>
  <si>
    <r>
      <rPr>
        <sz val="8"/>
        <color rgb="FF000000"/>
        <rFont val="微軟正黑體"/>
        <family val="2"/>
        <charset val="136"/>
      </rPr>
      <t>檢測方法非最新版本</t>
    </r>
    <r>
      <rPr>
        <sz val="8"/>
        <color rgb="FF000000"/>
        <rFont val="Arial"/>
        <family val="2"/>
      </rPr>
      <t>Test method is not a latest version.</t>
    </r>
    <phoneticPr fontId="2"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</si>
  <si>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</si>
  <si>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</si>
  <si>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2"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</si>
  <si>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</si>
  <si>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2" type="noConversion"/>
  </si>
  <si>
    <t>其他 Others</t>
  </si>
  <si>
    <t xml:space="preserve">Date in: </t>
    <phoneticPr fontId="2" type="noConversion"/>
  </si>
  <si>
    <t>Date out:</t>
    <phoneticPr fontId="2" type="noConversion"/>
  </si>
  <si>
    <t xml:space="preserve">報告號碼(Report No):                                         </t>
  </si>
  <si>
    <t xml:space="preserve">                                    </t>
  </si>
  <si>
    <t xml:space="preserve">Date in: </t>
  </si>
  <si>
    <t>Date out:</t>
  </si>
  <si>
    <t>申請書中文名稱</t>
    <phoneticPr fontId="2" type="noConversion"/>
  </si>
  <si>
    <t>申請書英文名稱</t>
    <phoneticPr fontId="2" type="noConversion"/>
  </si>
  <si>
    <t>台工</t>
    <phoneticPr fontId="2" type="noConversion"/>
  </si>
  <si>
    <t>版次Version：</t>
    <phoneticPr fontId="2" type="noConversion"/>
  </si>
  <si>
    <t>發行日期Issued Date：</t>
    <phoneticPr fontId="2" type="noConversion"/>
  </si>
  <si>
    <t>公司中文名稱</t>
    <phoneticPr fontId="2" type="noConversion"/>
  </si>
  <si>
    <t>公司英文名稱</t>
    <phoneticPr fontId="2" type="noConversion"/>
  </si>
  <si>
    <t>AND(前端需求+前V)</t>
    <phoneticPr fontId="2" type="noConversion"/>
  </si>
  <si>
    <t>OR(自己V或同層完成需求)</t>
    <phoneticPr fontId="2" type="noConversion"/>
  </si>
  <si>
    <t>層級</t>
    <phoneticPr fontId="2" type="noConversion"/>
  </si>
  <si>
    <t>顯示內容</t>
    <phoneticPr fontId="2" type="noConversion"/>
  </si>
  <si>
    <t>需求開啟</t>
    <phoneticPr fontId="2" type="noConversion"/>
  </si>
  <si>
    <t>"-"個數</t>
    <phoneticPr fontId="2" type="noConversion"/>
  </si>
  <si>
    <t>需求完成</t>
    <phoneticPr fontId="2" type="noConversion"/>
  </si>
  <si>
    <t>顯示篩選</t>
    <phoneticPr fontId="2" type="noConversion"/>
  </si>
  <si>
    <t>必填未填</t>
    <phoneticPr fontId="2" type="noConversion"/>
  </si>
  <si>
    <t>未填提醒</t>
    <phoneticPr fontId="2" type="noConversion"/>
  </si>
  <si>
    <t>群組1</t>
    <phoneticPr fontId="2" type="noConversion"/>
  </si>
  <si>
    <t>付款切結書</t>
  </si>
  <si>
    <t>※ 如第一頁申請廠商與發票廠商不同，再請填寫用印此付款切結書，</t>
  </si>
  <si>
    <t>本公司</t>
    <phoneticPr fontId="2" type="noConversion"/>
  </si>
  <si>
    <t>(申請廠商) 於民國     </t>
    <phoneticPr fontId="2" type="noConversion"/>
  </si>
  <si>
    <t>年</t>
    <phoneticPr fontId="2" type="noConversion"/>
  </si>
  <si>
    <t>月</t>
    <phoneticPr fontId="2" type="noConversion"/>
  </si>
  <si>
    <t>日，</t>
    <phoneticPr fontId="2" type="noConversion"/>
  </si>
  <si>
    <t xml:space="preserve">送驗      </t>
    <phoneticPr fontId="2" type="noConversion"/>
  </si>
  <si>
    <t>(樣品名稱)至台灣檢驗科技股份有限公司檢驗，</t>
    <phoneticPr fontId="2" type="noConversion"/>
  </si>
  <si>
    <t>因公司內部因素，發票&amp;付款由</t>
    <phoneticPr fontId="2" type="noConversion"/>
  </si>
  <si>
    <t>(發票廠商)支付。若日後因上列之</t>
    <phoneticPr fontId="2"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</si>
  <si>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2" type="noConversion"/>
  </si>
  <si>
    <t>名譽受損等問題，</t>
    <phoneticPr fontId="2" type="noConversion"/>
  </si>
  <si>
    <t>一律由本公司</t>
    <phoneticPr fontId="2" type="noConversion"/>
  </si>
  <si>
    <t>(申請廠商)負擔責任問題。</t>
    <phoneticPr fontId="2" type="noConversion"/>
  </si>
  <si>
    <t>申請廠商之公司大小章</t>
    <phoneticPr fontId="2" type="noConversion"/>
  </si>
  <si>
    <t>承辦人簽名：</t>
    <phoneticPr fontId="2" type="noConversion"/>
  </si>
  <si>
    <t xml:space="preserve"> 用印處：</t>
    <phoneticPr fontId="2" type="noConversion"/>
  </si>
  <si>
    <t>付款廠商之公司大小章</t>
    <phoneticPr fontId="2" type="noConversion"/>
  </si>
  <si>
    <t>用印處：</t>
    <phoneticPr fontId="2" type="noConversion"/>
  </si>
  <si>
    <t>民國</t>
    <phoneticPr fontId="2" type="noConversion"/>
  </si>
  <si>
    <t>日</t>
    <phoneticPr fontId="2" type="noConversion"/>
  </si>
  <si>
    <t>※文件用印簽名完畢可隨樣品與簽名申請書一併寄至各區服務據點，並署名*超微量工業安全實驗室 收</t>
    <phoneticPr fontId="2" type="noConversion"/>
  </si>
  <si>
    <t>委託檢測聲明書</t>
  </si>
  <si>
    <t>※ 如第一頁申請廠商非送測產品的生產製造或品牌所有者，需填寫與用印此聲明書，</t>
  </si>
  <si>
    <t>受</t>
    <phoneticPr fontId="2" type="noConversion"/>
  </si>
  <si>
    <t>公司委託，送</t>
    <phoneticPr fontId="2" type="noConversion"/>
  </si>
  <si>
    <t>產品至</t>
    <phoneticPr fontId="2" type="noConversion"/>
  </si>
  <si>
    <t>台灣檢驗科技股份有限公司檢驗，因本公司與客戶協定關係，</t>
    <phoneticPr fontId="2" type="noConversion"/>
  </si>
  <si>
    <t>測試報告上資料需如下呈現：</t>
    <phoneticPr fontId="2" type="noConversion"/>
  </si>
  <si>
    <t>※報告廠商抬頭需填寫</t>
    <phoneticPr fontId="2" type="noConversion"/>
  </si>
  <si>
    <t>※生產或供應廠商需填寫</t>
    <phoneticPr fontId="2" type="noConversion"/>
  </si>
  <si>
    <t>※產品名稱需填寫</t>
    <phoneticPr fontId="2" type="noConversion"/>
  </si>
  <si>
    <t>以上所有資料均取得此公司同意，若日後因上列之原因，造成台灣檢驗科技股份有限公司</t>
    <phoneticPr fontId="2" type="noConversion"/>
  </si>
  <si>
    <t>出具之此份報告，有任何法律訴訟或名譽受損之疑，</t>
    <phoneticPr fontId="2" type="noConversion"/>
  </si>
  <si>
    <t xml:space="preserve">一律由本公司                                                     </t>
    <phoneticPr fontId="2" type="noConversion"/>
  </si>
  <si>
    <t>申請公司經辦人</t>
    <phoneticPr fontId="2" type="noConversion"/>
  </si>
  <si>
    <t xml:space="preserve">                          </t>
    <phoneticPr fontId="2" type="noConversion"/>
  </si>
  <si>
    <t xml:space="preserve">申請公司簽章(大小章) </t>
    <phoneticPr fontId="2" type="noConversion"/>
  </si>
  <si>
    <t>委託公司經辦人</t>
    <phoneticPr fontId="2" type="noConversion"/>
  </si>
  <si>
    <t>委託公司簽章(大小章)</t>
    <phoneticPr fontId="2"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</si>
  <si>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</si>
  <si>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</si>
  <si>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</si>
  <si>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</si>
  <si>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</si>
  <si>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</si>
  <si>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</si>
  <si>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</si>
  <si>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</si>
  <si>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</si>
  <si>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</si>
  <si>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</si>
  <si>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</si>
  <si>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</si>
  <si>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</si>
  <si>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</si>
  <si>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</si>
  <si>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</si>
  <si>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</si>
  <si>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</si>
  <si>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</si>
  <si>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</si>
  <si>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</si>
  <si>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</si>
  <si>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</si>
  <si>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</si>
  <si>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</si>
  <si>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2" type="noConversion"/>
  </si>
  <si>
    <t>統一編號：</t>
    <phoneticPr fontId="2" type="noConversion"/>
  </si>
  <si>
    <t>聯絡電話： </t>
    <phoneticPr fontId="2" type="noConversion"/>
  </si>
  <si>
    <t>傳真：</t>
    <phoneticPr fontId="2" type="noConversion"/>
  </si>
  <si>
    <t>E-mail：</t>
    <phoneticPr fontId="2" type="noConversion"/>
  </si>
  <si>
    <t>                                                    </t>
    <phoneticPr fontId="2"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</si>
  <si>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2"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</si>
  <si>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2"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</si>
  <si>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2"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</si>
  <si>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2" type="noConversion"/>
  </si>
  <si>
    <r>
      <t>用印日期</t>
    </r>
    <r>
      <rPr>
        <b/>
        <sz val="8"/>
        <color rgb="FFFF0000"/>
        <rFont val="Arial"/>
        <family val="2"/>
      </rPr>
      <t>(yyyy.mm.dd)</t>
    </r>
    <r>
      <rPr>
        <b/>
        <sz val="8"/>
        <color theme="1"/>
        <rFont val="Arial"/>
        <family val="2"/>
      </rPr>
      <t>:</t>
    </r>
    <phoneticPr fontId="2"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</si>
  <si>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2" type="noConversion"/>
  </si>
  <si>
    <t>提供服務據點如下：</t>
    <phoneticPr fontId="2"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</si>
  <si>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</si>
  <si>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</si>
  <si>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</si>
  <si>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2"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</si>
  <si>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</si>
  <si>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</si>
  <si>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</si>
  <si>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2"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</si>
  <si>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</si>
  <si>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</si>
  <si>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2"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</si>
  <si>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</si>
  <si>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</si>
  <si>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</si>
  <si>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</si>
  <si>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</si>
  <si>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</si>
  <si>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</si>
  <si>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</si>
  <si>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</si>
  <si>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</si>
  <si>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</si>
  <si>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</si>
  <si>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</si>
  <si>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</si>
  <si>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依產品複雜程度調整評估費用及所需工作天數，例如成分項目超過30項，每增加20項加收NT$ 5,000，並增加5個工作天、或依實驗室排程調整交期。The assessment fee and required working days will be adjusted based on product complexity. For example, if ingredients exceed 30 items, each additional 20 items will incur an extra NT$5,000 and require 5 more working days, or the delivery date may be adjusted according to laboratory scheduling.</t>
    <phoneticPr fontId="1" type="noConversion"/>
  </si>
  <si>
    <t>本服務僅依據「食品安全衛生管理法」第22條第1項及其標示相關法規進行評估。This service only provides assessment based on Article 22, Paragraph 1 of the "Act Governing Food Safety and Sanitation" and related labeling regulations.</t>
    <phoneticPr fontId="1" type="noConversion"/>
  </si>
  <si>
    <t>-不包含食品內容物含量、使用範圍限量以及「食品標示宣傳或廣告詞句涉及誇張易生誤解或醫療效能之認定標準」的評估。Does not include assessment of food content quantity, usage limits, or evaluation against "Standards for Determining Exaggerated Claims, Misleading Statements, or Medical Efficacy in Food Labeling, Promotion, or Advertising."
-標示之合法性,仍須依產品製程及實際傳達消費者訊息之整體呈現，由主管機關依法判斷。The legality of labeling will ultimately be determined by regulatory authorities based on the manufacturing process and the overall presentation of information to consumers.</t>
    <phoneticPr fontId="1" type="noConversion"/>
  </si>
  <si>
    <t>依產品複雜程度調整評估費用及所需工作天數，例如成分項目超過30項，每增加20項加收NT$ 3,000，並增加5個工作天、或依實驗室排程調整交期。The assessment fee and required working days will be adjusted based on product complexity. For example, if ingredients exceed 30 items, each additional 20 items will incur an extra NT$3,000 and require 5 more working days, or the delivery date may be adjusted according to laboratory scheduling.</t>
    <phoneticPr fontId="1" type="noConversion"/>
  </si>
  <si>
    <t>本服務僅評估原料是否符合「食品安全衛生管理法」第15條之一、第18條及相關規定，包含參考可供食品使用原料彙整一覽表、食品添加物使用範圍及限量暨規格標準。This service only evaluates whether ingredients comply with Articles 15-1 and 18 of the "Act Governing Food Safety and Sanitation" and related regulations, including reference to the compiled list of ingredients available for food use, and food additive usage scope, limits, and specification standards.</t>
    <phoneticPr fontId="1" type="noConversion"/>
  </si>
  <si>
    <t>不包含內容物成分排序，僅針對原料在台灣可否使用進行評估。Does not include content ingredient ordering, only evaluates whether ingredients can be used in Taiwan.</t>
    <phoneticPr fontId="1" type="noConversion"/>
  </si>
  <si>
    <t>依產品之複雜程度，將調整評估價格及所需工作天數，例如成分項目超過30項，每增加20項加收NT$ 3,000，並增加2個工作天、或依實驗室排程調整交期。Depending on product complexity, the assessment price and required working days will be adjusted. For example, if ingredients exceed 30 items, each additional 20 items will incur an extra NT$3,000 and require 2 more working days, or the delivery date may be adjusted according to laboratory scheduling.</t>
    <phoneticPr fontId="1" type="noConversion"/>
  </si>
  <si>
    <t>-不包含食品內容物含量、使用範圍限量以及「食品標示宣傳或廣告詞句涉及誇張易生誤解或醫療效能之認定標準」的評估。Does not include assessment of food content quantity, usage limits, or evaluation against "Standards for Determining Exaggerated Claims, Misleading Statements, or Medical Efficacy in Food Labeling, Promotion, or Advertising."
-本評估報告僅就委託者所提供之產品資訊進行標示評估，至若該產品標示之合法性，得依產品製程及實際傳達消費者訊息之整體呈現，由主管機關依法判斷。This assessment report only evaluates labeling based on product information provided by the client. The legality of product labeling will ultimately be determined by regulatory authorities based on the manufacturing process and the overall presentation of information to consumers.</t>
    <phoneticPr fontId="1" type="noConversion"/>
  </si>
  <si>
    <t>群組1-1</t>
    <phoneticPr fontId="2" type="noConversion"/>
  </si>
  <si>
    <t>群組1-2</t>
  </si>
  <si>
    <t>群組1-3</t>
  </si>
  <si>
    <t>群組1-4</t>
  </si>
  <si>
    <t>群組2-1</t>
    <phoneticPr fontId="2" type="noConversion"/>
  </si>
  <si>
    <t>群組2-2</t>
  </si>
  <si>
    <t>群組2-3</t>
  </si>
  <si>
    <t>群組2-4</t>
  </si>
  <si>
    <t>群組2</t>
    <phoneticPr fontId="2" type="noConversion"/>
  </si>
  <si>
    <t>群組3</t>
    <phoneticPr fontId="2" type="noConversion"/>
  </si>
  <si>
    <t>群組3-1</t>
    <phoneticPr fontId="2" type="noConversion"/>
  </si>
  <si>
    <t>群組3-2</t>
  </si>
  <si>
    <t>群組3-3</t>
  </si>
  <si>
    <t>群組3-4</t>
  </si>
  <si>
    <t>群組4</t>
    <phoneticPr fontId="2" type="noConversion"/>
  </si>
  <si>
    <t>群組5-1</t>
    <phoneticPr fontId="1" type="noConversion"/>
  </si>
  <si>
    <t>群組5-2</t>
  </si>
  <si>
    <t>群組5-3</t>
  </si>
  <si>
    <t>群組5-4</t>
  </si>
  <si>
    <t>群組5-5</t>
  </si>
  <si>
    <t>群組5-6</t>
  </si>
  <si>
    <t>回主頁 Back to Main Page</t>
    <phoneticPr fontId="2" type="noConversion"/>
  </si>
  <si>
    <t xml:space="preserve">超微量工業安全實驗室委託試驗申請書- 化粧品 Ultra Trace and Industrial Safety Hygiene Laboratory Application Form - Cosmetics </t>
    <phoneticPr fontId="2" type="noConversion"/>
  </si>
  <si>
    <t>2023.09.15</t>
    <phoneticPr fontId="2" type="noConversion"/>
  </si>
  <si>
    <t>健康產業服務部委託試驗申請書- 食品標示與原料</t>
    <phoneticPr fontId="2" type="noConversion"/>
  </si>
  <si>
    <t>Health Industry Services Application Form- Food label and ingredient</t>
    <phoneticPr fontId="2" type="noConversion"/>
  </si>
  <si>
    <t>台檢工業科技股份有限公司</t>
    <phoneticPr fontId="2" type="noConversion"/>
  </si>
  <si>
    <t>SGS Taiwan Industrial Services Ltd.</t>
    <phoneticPr fontId="2" type="noConversion"/>
  </si>
  <si>
    <r>
      <rPr>
        <sz val="12"/>
        <color rgb="FFFF0000"/>
        <rFont val="標楷體"/>
        <family val="4"/>
        <charset val="136"/>
      </rPr>
      <t>註</t>
    </r>
    <phoneticPr fontId="2" type="noConversion"/>
  </si>
  <si>
    <r>
      <rPr>
        <sz val="12"/>
        <color rgb="FFFF0000"/>
        <rFont val="標楷體"/>
        <family val="4"/>
        <charset val="136"/>
      </rPr>
      <t>紅字為範例。</t>
    </r>
    <r>
      <rPr>
        <sz val="12"/>
        <color rgb="FFFF0000"/>
        <rFont val="Times New Roman"/>
        <family val="4"/>
      </rPr>
      <t xml:space="preserve">Note: </t>
    </r>
    <r>
      <rPr>
        <sz val="12"/>
        <color rgb="FFFF0000"/>
        <rFont val="Times New Roman"/>
        <family val="1"/>
      </rPr>
      <t>Example in Red words.</t>
    </r>
    <phoneticPr fontId="2" type="noConversion"/>
  </si>
  <si>
    <r>
      <t xml:space="preserve"> </t>
    </r>
    <r>
      <rPr>
        <sz val="11"/>
        <rFont val="標楷體"/>
        <family val="4"/>
        <charset val="136"/>
      </rPr>
      <t xml:space="preserve">使用原料展開資訊
</t>
    </r>
    <r>
      <rPr>
        <sz val="11"/>
        <rFont val="Times New Roman"/>
        <family val="1"/>
      </rPr>
      <t>Ingredients</t>
    </r>
    <phoneticPr fontId="168"/>
  </si>
  <si>
    <r>
      <rPr>
        <sz val="11"/>
        <rFont val="標楷體"/>
        <family val="4"/>
        <charset val="136"/>
      </rPr>
      <t>原料佔比</t>
    </r>
    <r>
      <rPr>
        <sz val="11"/>
        <rFont val="Times New Roman"/>
        <family val="1"/>
      </rPr>
      <t>(%)
Content (in ingredient)</t>
    </r>
    <phoneticPr fontId="168"/>
  </si>
  <si>
    <t>No</t>
    <phoneticPr fontId="168"/>
  </si>
  <si>
    <r>
      <rPr>
        <sz val="11"/>
        <rFont val="標楷體"/>
        <family val="4"/>
        <charset val="136"/>
      </rPr>
      <t xml:space="preserve">主原料
</t>
    </r>
    <r>
      <rPr>
        <sz val="11"/>
        <rFont val="Times New Roman"/>
        <family val="1"/>
      </rPr>
      <t>primary</t>
    </r>
    <rPh sb="0" eb="1">
      <t>イチ</t>
    </rPh>
    <rPh sb="1" eb="2">
      <t>ジ</t>
    </rPh>
    <phoneticPr fontId="168"/>
  </si>
  <si>
    <r>
      <rPr>
        <sz val="11"/>
        <rFont val="標楷體"/>
        <family val="4"/>
        <charset val="136"/>
      </rPr>
      <t xml:space="preserve">二階
</t>
    </r>
    <r>
      <rPr>
        <sz val="11"/>
        <rFont val="Times New Roman"/>
        <family val="1"/>
      </rPr>
      <t>secondary</t>
    </r>
    <rPh sb="0" eb="2">
      <t>ニジ</t>
    </rPh>
    <phoneticPr fontId="168"/>
  </si>
  <si>
    <r>
      <rPr>
        <sz val="11"/>
        <rFont val="標楷體"/>
        <family val="4"/>
        <charset val="136"/>
      </rPr>
      <t xml:space="preserve">三階
</t>
    </r>
    <r>
      <rPr>
        <sz val="11"/>
        <rFont val="Times New Roman"/>
        <family val="1"/>
      </rPr>
      <t>tertiary</t>
    </r>
    <rPh sb="0" eb="2">
      <t>ミヨシ</t>
    </rPh>
    <phoneticPr fontId="168"/>
  </si>
  <si>
    <r>
      <rPr>
        <sz val="11"/>
        <rFont val="標楷體"/>
        <family val="4"/>
        <charset val="136"/>
      </rPr>
      <t xml:space="preserve">四階
</t>
    </r>
    <r>
      <rPr>
        <sz val="11"/>
        <rFont val="Times New Roman"/>
        <family val="1"/>
      </rPr>
      <t>quaternary</t>
    </r>
    <rPh sb="0" eb="2">
      <t>ヨジ</t>
    </rPh>
    <phoneticPr fontId="168"/>
  </si>
  <si>
    <r>
      <rPr>
        <sz val="11"/>
        <rFont val="標楷體"/>
        <family val="4"/>
        <charset val="136"/>
      </rPr>
      <t xml:space="preserve">基因改造
</t>
    </r>
    <r>
      <rPr>
        <sz val="11"/>
        <rFont val="Times New Roman"/>
        <family val="1"/>
      </rPr>
      <t>Genetically modified crops and its classification</t>
    </r>
    <phoneticPr fontId="2" type="noConversion"/>
  </si>
  <si>
    <r>
      <rPr>
        <sz val="12"/>
        <color rgb="FFFF0000"/>
        <rFont val="標楷體"/>
        <family val="4"/>
        <charset val="136"/>
      </rPr>
      <t>水</t>
    </r>
    <phoneticPr fontId="2" type="noConversion"/>
  </si>
  <si>
    <t>1-1</t>
    <phoneticPr fontId="2" type="noConversion"/>
  </si>
  <si>
    <r>
      <rPr>
        <sz val="12"/>
        <color rgb="FFFF0000"/>
        <rFont val="標楷體"/>
        <family val="4"/>
        <charset val="136"/>
      </rPr>
      <t>大豆</t>
    </r>
  </si>
  <si>
    <r>
      <rPr>
        <sz val="12"/>
        <color rgb="FFFF0000"/>
        <rFont val="標楷體"/>
        <family val="4"/>
        <charset val="136"/>
      </rPr>
      <t>基因改造</t>
    </r>
  </si>
  <si>
    <t>2-1</t>
    <phoneticPr fontId="2" type="noConversion"/>
  </si>
  <si>
    <r>
      <rPr>
        <sz val="12"/>
        <color rgb="FFFF0000"/>
        <rFont val="標楷體"/>
        <family val="4"/>
        <charset val="136"/>
      </rPr>
      <t>糖</t>
    </r>
  </si>
  <si>
    <t>3-1</t>
    <phoneticPr fontId="2" type="noConversion"/>
  </si>
  <si>
    <r>
      <rPr>
        <sz val="12"/>
        <color rgb="FFFF0000"/>
        <rFont val="標楷體"/>
        <family val="4"/>
        <charset val="136"/>
      </rPr>
      <t>甘蔗</t>
    </r>
  </si>
  <si>
    <t>3-2</t>
  </si>
  <si>
    <t>甜菜</t>
    <phoneticPr fontId="2" type="noConversion"/>
  </si>
  <si>
    <r>
      <rPr>
        <sz val="12"/>
        <color rgb="FFFF0000"/>
        <rFont val="標楷體"/>
        <family val="4"/>
        <charset val="136"/>
      </rPr>
      <t>碳酸鈣</t>
    </r>
    <phoneticPr fontId="2" type="noConversion"/>
  </si>
  <si>
    <r>
      <rPr>
        <sz val="12"/>
        <color theme="8" tint="-0.249977111117893"/>
        <rFont val="標楷體"/>
        <family val="4"/>
        <charset val="136"/>
      </rPr>
      <t>總計</t>
    </r>
    <phoneticPr fontId="2" type="noConversion"/>
  </si>
  <si>
    <r>
      <rPr>
        <b/>
        <sz val="16"/>
        <color theme="1"/>
        <rFont val="標楷體"/>
        <family val="4"/>
        <charset val="136"/>
      </rPr>
      <t>標示草稿建立客戶需提供之資料表</t>
    </r>
    <phoneticPr fontId="2" type="noConversion"/>
  </si>
  <si>
    <t>General Information of Creating the Food labelling</t>
    <phoneticPr fontId="2" type="noConversion"/>
  </si>
  <si>
    <r>
      <rPr>
        <sz val="11"/>
        <color theme="1"/>
        <rFont val="標楷體"/>
        <family val="4"/>
        <charset val="136"/>
      </rPr>
      <t>產品品名</t>
    </r>
    <r>
      <rPr>
        <sz val="11"/>
        <color theme="1"/>
        <rFont val="Times New Roman"/>
        <family val="1"/>
      </rPr>
      <t>*</t>
    </r>
    <phoneticPr fontId="2" type="noConversion"/>
  </si>
  <si>
    <r>
      <rPr>
        <sz val="11"/>
        <color theme="1"/>
        <rFont val="標楷體"/>
        <family val="4"/>
        <charset val="136"/>
      </rPr>
      <t>案件編號</t>
    </r>
  </si>
  <si>
    <t>Product Name*</t>
    <phoneticPr fontId="2" type="noConversion"/>
  </si>
  <si>
    <r>
      <t>Report N o.</t>
    </r>
    <r>
      <rPr>
        <sz val="10"/>
        <color theme="1"/>
        <rFont val="微軟正黑體"/>
        <family val="2"/>
        <charset val="136"/>
      </rPr>
      <t>：</t>
    </r>
    <phoneticPr fontId="2" type="noConversion"/>
  </si>
  <si>
    <r>
      <t>(</t>
    </r>
    <r>
      <rPr>
        <sz val="7"/>
        <color theme="1"/>
        <rFont val="標楷體"/>
        <family val="4"/>
        <charset val="136"/>
      </rPr>
      <t>此欄由本公司之收樣人員標示</t>
    </r>
    <r>
      <rPr>
        <sz val="7"/>
        <color theme="1"/>
        <rFont val="Times New Roman"/>
        <family val="1"/>
      </rPr>
      <t>)</t>
    </r>
    <phoneticPr fontId="2" type="noConversion"/>
  </si>
  <si>
    <r>
      <rPr>
        <sz val="11"/>
        <color theme="1"/>
        <rFont val="標楷體"/>
        <family val="4"/>
        <charset val="136"/>
      </rPr>
      <t>淨重、容量或數量</t>
    </r>
    <r>
      <rPr>
        <sz val="11"/>
        <color theme="1"/>
        <rFont val="Times New Roman"/>
        <family val="1"/>
      </rPr>
      <t>*</t>
    </r>
  </si>
  <si>
    <t>Nominal Quantity*</t>
    <phoneticPr fontId="2" type="noConversion"/>
  </si>
  <si>
    <r>
      <t xml:space="preserve"> (</t>
    </r>
    <r>
      <rPr>
        <sz val="9"/>
        <color theme="1"/>
        <rFont val="標楷體"/>
        <family val="4"/>
        <charset val="136"/>
      </rPr>
      <t>請使用公制單位</t>
    </r>
    <r>
      <rPr>
        <sz val="9"/>
        <color theme="1"/>
        <rFont val="Times New Roman"/>
        <family val="1"/>
      </rPr>
      <t>)</t>
    </r>
    <phoneticPr fontId="2" type="noConversion"/>
  </si>
  <si>
    <t xml:space="preserve"> (Please use SI unit.)</t>
    <phoneticPr fontId="2" type="noConversion"/>
  </si>
  <si>
    <r>
      <rPr>
        <sz val="11"/>
        <color theme="1"/>
        <rFont val="標楷體"/>
        <family val="4"/>
        <charset val="136"/>
      </rPr>
      <t>製造廠商</t>
    </r>
    <r>
      <rPr>
        <sz val="11"/>
        <color theme="1"/>
        <rFont val="Times New Roman"/>
        <family val="1"/>
      </rPr>
      <t>*</t>
    </r>
  </si>
  <si>
    <r>
      <rPr>
        <sz val="10"/>
        <color theme="1"/>
        <rFont val="標楷體"/>
        <family val="4"/>
        <charset val="136"/>
      </rPr>
      <t>名稱</t>
    </r>
    <r>
      <rPr>
        <sz val="10"/>
        <color theme="1"/>
        <rFont val="Times New Roman"/>
        <family val="1"/>
      </rPr>
      <t>:</t>
    </r>
  </si>
  <si>
    <t>Name, Telephone number and Address of the manufacturer and the responsible domestic company*</t>
    <phoneticPr fontId="2" type="noConversion"/>
  </si>
  <si>
    <t>Name:</t>
    <phoneticPr fontId="2" type="noConversion"/>
  </si>
  <si>
    <r>
      <rPr>
        <sz val="10"/>
        <color theme="1"/>
        <rFont val="標楷體"/>
        <family val="4"/>
        <charset val="136"/>
      </rPr>
      <t>電話</t>
    </r>
    <r>
      <rPr>
        <sz val="10"/>
        <color theme="1"/>
        <rFont val="Times New Roman"/>
        <family val="1"/>
      </rPr>
      <t>:</t>
    </r>
    <phoneticPr fontId="2" type="noConversion"/>
  </si>
  <si>
    <t>Telephone number:</t>
    <phoneticPr fontId="2" type="noConversion"/>
  </si>
  <si>
    <r>
      <rPr>
        <sz val="10"/>
        <color theme="1"/>
        <rFont val="標楷體"/>
        <family val="4"/>
        <charset val="136"/>
      </rPr>
      <t>地址</t>
    </r>
    <r>
      <rPr>
        <sz val="10"/>
        <color theme="1"/>
        <rFont val="Times New Roman"/>
        <family val="1"/>
      </rPr>
      <t>:</t>
    </r>
    <phoneticPr fontId="2" type="noConversion"/>
  </si>
  <si>
    <t>Address:</t>
    <phoneticPr fontId="2" type="noConversion"/>
  </si>
  <si>
    <r>
      <rPr>
        <sz val="11"/>
        <color theme="1"/>
        <rFont val="標楷體"/>
        <family val="4"/>
        <charset val="136"/>
      </rPr>
      <t>國內負責廠商</t>
    </r>
  </si>
  <si>
    <t>Name, Telephone number and Address of the responsible Taiwan's company* 
(If the product is input, this field is required*)</t>
    <phoneticPr fontId="2" type="noConversion"/>
  </si>
  <si>
    <r>
      <t xml:space="preserve"> (</t>
    </r>
    <r>
      <rPr>
        <sz val="9"/>
        <color theme="1"/>
        <rFont val="標楷體"/>
        <family val="4"/>
        <charset val="136"/>
      </rPr>
      <t>輸入產品必填</t>
    </r>
    <r>
      <rPr>
        <sz val="9"/>
        <color theme="1"/>
        <rFont val="Times New Roman"/>
        <family val="1"/>
      </rPr>
      <t>*)</t>
    </r>
    <phoneticPr fontId="2" type="noConversion"/>
  </si>
  <si>
    <r>
      <rPr>
        <sz val="11"/>
        <color theme="1"/>
        <rFont val="標楷體"/>
        <family val="4"/>
        <charset val="136"/>
      </rPr>
      <t>原產地</t>
    </r>
    <r>
      <rPr>
        <sz val="11"/>
        <color theme="1"/>
        <rFont val="Times New Roman"/>
        <family val="1"/>
      </rPr>
      <t>(</t>
    </r>
    <r>
      <rPr>
        <sz val="11"/>
        <color theme="1"/>
        <rFont val="標楷體"/>
        <family val="4"/>
        <charset val="136"/>
      </rPr>
      <t>國</t>
    </r>
    <r>
      <rPr>
        <sz val="11"/>
        <color theme="1"/>
        <rFont val="Times New Roman"/>
        <family val="1"/>
      </rPr>
      <t>)*</t>
    </r>
  </si>
  <si>
    <t>Country of Origin*</t>
    <phoneticPr fontId="2" type="noConversion"/>
  </si>
  <si>
    <r>
      <t xml:space="preserve"> (</t>
    </r>
    <r>
      <rPr>
        <sz val="9"/>
        <color theme="1"/>
        <rFont val="標楷體"/>
        <family val="4"/>
        <charset val="136"/>
      </rPr>
      <t>日本進口產品請填至都道府縣</t>
    </r>
    <r>
      <rPr>
        <sz val="9"/>
        <color theme="1"/>
        <rFont val="Times New Roman"/>
        <family val="1"/>
      </rPr>
      <t>)</t>
    </r>
  </si>
  <si>
    <r>
      <rPr>
        <sz val="11"/>
        <color theme="1"/>
        <rFont val="標楷體"/>
        <family val="4"/>
        <charset val="136"/>
      </rPr>
      <t>調理方式</t>
    </r>
  </si>
  <si>
    <t>Preparation Instructions</t>
    <phoneticPr fontId="2" type="noConversion"/>
  </si>
  <si>
    <r>
      <rPr>
        <sz val="11"/>
        <color theme="1"/>
        <rFont val="標楷體"/>
        <family val="4"/>
        <charset val="136"/>
      </rPr>
      <t>保存期限</t>
    </r>
  </si>
  <si>
    <t>Manufacturing date,Expiry deadline or preserve condition</t>
    <phoneticPr fontId="2" type="noConversion"/>
  </si>
  <si>
    <r>
      <rPr>
        <sz val="11"/>
        <color theme="1"/>
        <rFont val="標楷體"/>
        <family val="4"/>
        <charset val="136"/>
      </rPr>
      <t>保存方式</t>
    </r>
    <r>
      <rPr>
        <sz val="11"/>
        <color theme="1"/>
        <rFont val="Times New Roman"/>
        <family val="1"/>
      </rPr>
      <t>*</t>
    </r>
  </si>
  <si>
    <r>
      <rPr>
        <sz val="10"/>
        <color theme="1"/>
        <rFont val="標楷體"/>
        <family val="4"/>
        <charset val="136"/>
      </rPr>
      <t>建議保存溫度</t>
    </r>
    <r>
      <rPr>
        <sz val="10"/>
        <color theme="1"/>
        <rFont val="Times New Roman"/>
        <family val="1"/>
      </rPr>
      <t>:</t>
    </r>
  </si>
  <si>
    <t>Storage Conditions*</t>
    <phoneticPr fontId="2" type="noConversion"/>
  </si>
  <si>
    <t>Storage temperature:</t>
    <phoneticPr fontId="2" type="noConversion"/>
  </si>
  <si>
    <r>
      <rPr>
        <sz val="10"/>
        <color theme="1"/>
        <rFont val="標楷體"/>
        <family val="4"/>
        <charset val="136"/>
      </rPr>
      <t>□室溫、□冷藏</t>
    </r>
    <r>
      <rPr>
        <sz val="10"/>
        <color theme="1"/>
        <rFont val="Times New Roman"/>
        <family val="1"/>
      </rPr>
      <t xml:space="preserve"> (7</t>
    </r>
    <r>
      <rPr>
        <vertAlign val="superscript"/>
        <sz val="10"/>
        <color theme="1"/>
        <rFont val="Times New Roman"/>
        <family val="1"/>
      </rPr>
      <t xml:space="preserve"> o</t>
    </r>
    <r>
      <rPr>
        <sz val="10"/>
        <color theme="1"/>
        <rFont val="Times New Roman"/>
        <family val="1"/>
      </rPr>
      <t>C</t>
    </r>
    <r>
      <rPr>
        <sz val="10"/>
        <color theme="1"/>
        <rFont val="標楷體"/>
        <family val="4"/>
        <charset val="136"/>
      </rPr>
      <t>以下</t>
    </r>
    <r>
      <rPr>
        <sz val="10"/>
        <color theme="1"/>
        <rFont val="Times New Roman"/>
        <family val="1"/>
      </rPr>
      <t>)</t>
    </r>
    <r>
      <rPr>
        <sz val="10"/>
        <color theme="1"/>
        <rFont val="標楷體"/>
        <family val="4"/>
        <charset val="136"/>
      </rPr>
      <t>、□冷凍</t>
    </r>
    <r>
      <rPr>
        <sz val="10"/>
        <color theme="1"/>
        <rFont val="Times New Roman"/>
        <family val="1"/>
      </rPr>
      <t xml:space="preserve"> (-18</t>
    </r>
    <r>
      <rPr>
        <vertAlign val="superscript"/>
        <sz val="10"/>
        <color theme="1"/>
        <rFont val="Times New Roman"/>
        <family val="1"/>
      </rPr>
      <t xml:space="preserve"> o</t>
    </r>
    <r>
      <rPr>
        <sz val="10"/>
        <color theme="1"/>
        <rFont val="Times New Roman"/>
        <family val="1"/>
      </rPr>
      <t xml:space="preserve">C </t>
    </r>
    <r>
      <rPr>
        <sz val="10"/>
        <color theme="1"/>
        <rFont val="標楷體"/>
        <family val="4"/>
        <charset val="136"/>
      </rPr>
      <t>以下</t>
    </r>
    <r>
      <rPr>
        <sz val="10"/>
        <color theme="1"/>
        <rFont val="Times New Roman"/>
        <family val="1"/>
      </rPr>
      <t>)</t>
    </r>
    <r>
      <rPr>
        <sz val="10"/>
        <color theme="1"/>
        <rFont val="標楷體"/>
        <family val="4"/>
        <charset val="136"/>
      </rPr>
      <t>、其他</t>
    </r>
    <r>
      <rPr>
        <sz val="10"/>
        <color theme="1"/>
        <rFont val="Times New Roman"/>
        <family val="1"/>
      </rPr>
      <t>__</t>
    </r>
    <r>
      <rPr>
        <vertAlign val="superscript"/>
        <sz val="10"/>
        <color theme="1"/>
        <rFont val="Times New Roman"/>
        <family val="1"/>
      </rPr>
      <t>o</t>
    </r>
    <r>
      <rPr>
        <sz val="10"/>
        <color theme="1"/>
        <rFont val="Times New Roman"/>
        <family val="1"/>
      </rPr>
      <t>C</t>
    </r>
    <phoneticPr fontId="2" type="noConversion"/>
  </si>
  <si>
    <r>
      <rPr>
        <sz val="10"/>
        <color theme="1"/>
        <rFont val="新細明體"/>
        <family val="2"/>
        <charset val="136"/>
      </rPr>
      <t>□</t>
    </r>
    <r>
      <rPr>
        <sz val="10"/>
        <color theme="1"/>
        <rFont val="Times New Roman"/>
        <family val="1"/>
      </rPr>
      <t>Normal temperature</t>
    </r>
    <r>
      <rPr>
        <sz val="10"/>
        <color theme="1"/>
        <rFont val="微軟正黑體"/>
        <family val="2"/>
        <charset val="136"/>
      </rPr>
      <t>、</t>
    </r>
    <r>
      <rPr>
        <sz val="10"/>
        <color theme="1"/>
        <rFont val="新細明體"/>
        <family val="2"/>
        <charset val="136"/>
      </rPr>
      <t>□</t>
    </r>
    <r>
      <rPr>
        <sz val="10"/>
        <color theme="1"/>
        <rFont val="Times New Roman"/>
        <family val="1"/>
      </rPr>
      <t>Cold preservation (</t>
    </r>
    <r>
      <rPr>
        <sz val="10"/>
        <color theme="1"/>
        <rFont val="新細明體"/>
        <family val="2"/>
        <charset val="136"/>
      </rPr>
      <t>≦</t>
    </r>
    <r>
      <rPr>
        <sz val="10"/>
        <color theme="1"/>
        <rFont val="Times New Roman"/>
        <family val="1"/>
      </rPr>
      <t>7 oC)</t>
    </r>
    <r>
      <rPr>
        <sz val="10"/>
        <color theme="1"/>
        <rFont val="微軟正黑體"/>
        <family val="2"/>
        <charset val="136"/>
      </rPr>
      <t>、</t>
    </r>
    <r>
      <rPr>
        <sz val="10"/>
        <color theme="1"/>
        <rFont val="新細明體"/>
        <family val="2"/>
        <charset val="136"/>
      </rPr>
      <t>□</t>
    </r>
    <r>
      <rPr>
        <sz val="10"/>
        <color theme="1"/>
        <rFont val="Times New Roman"/>
        <family val="1"/>
      </rPr>
      <t>Refrigeration (</t>
    </r>
    <r>
      <rPr>
        <sz val="10"/>
        <color theme="1"/>
        <rFont val="新細明體"/>
        <family val="2"/>
        <charset val="136"/>
      </rPr>
      <t>≦</t>
    </r>
    <r>
      <rPr>
        <sz val="10"/>
        <color theme="1"/>
        <rFont val="Times New Roman"/>
        <family val="1"/>
      </rPr>
      <t>-18 oC )</t>
    </r>
    <phoneticPr fontId="2" type="noConversion"/>
  </si>
  <si>
    <r>
      <rPr>
        <sz val="10"/>
        <color theme="1"/>
        <rFont val="標楷體"/>
        <family val="4"/>
        <charset val="136"/>
      </rPr>
      <t>其他保存說明</t>
    </r>
    <r>
      <rPr>
        <sz val="10"/>
        <color theme="1"/>
        <rFont val="Times New Roman"/>
        <family val="1"/>
      </rPr>
      <t>:</t>
    </r>
  </si>
  <si>
    <r>
      <rPr>
        <sz val="10"/>
        <color theme="1"/>
        <rFont val="細明體"/>
        <family val="3"/>
        <charset val="136"/>
      </rPr>
      <t>□</t>
    </r>
    <r>
      <rPr>
        <sz val="10"/>
        <color theme="1"/>
        <rFont val="Times New Roman"/>
        <family val="1"/>
      </rPr>
      <t>Other__oC</t>
    </r>
    <phoneticPr fontId="2" type="noConversion"/>
  </si>
  <si>
    <r>
      <rPr>
        <sz val="10"/>
        <color theme="1"/>
        <rFont val="標楷體"/>
        <family val="4"/>
        <charset val="136"/>
      </rPr>
      <t>□真空包裝食品、□罐頭食品</t>
    </r>
  </si>
  <si>
    <r>
      <rPr>
        <sz val="11"/>
        <color theme="1"/>
        <rFont val="標楷體"/>
        <family val="4"/>
        <charset val="136"/>
      </rPr>
      <t>食品過敏原</t>
    </r>
    <r>
      <rPr>
        <sz val="9"/>
        <color theme="1"/>
        <rFont val="Times New Roman"/>
        <family val="1"/>
      </rPr>
      <t>*</t>
    </r>
    <r>
      <rPr>
        <sz val="12"/>
        <color theme="1"/>
        <rFont val="Times New Roman"/>
        <family val="1"/>
      </rPr>
      <t xml:space="preserve"> </t>
    </r>
  </si>
  <si>
    <r>
      <rPr>
        <sz val="10"/>
        <color theme="1"/>
        <rFont val="Segoe UI Symbol"/>
        <family val="4"/>
      </rPr>
      <t>□</t>
    </r>
    <r>
      <rPr>
        <sz val="10"/>
        <color theme="1"/>
        <rFont val="標楷體"/>
        <family val="4"/>
        <charset val="136"/>
      </rPr>
      <t>甲殼類、</t>
    </r>
    <r>
      <rPr>
        <sz val="10"/>
        <color theme="1"/>
        <rFont val="Segoe UI Symbol"/>
        <family val="4"/>
      </rPr>
      <t>□</t>
    </r>
    <r>
      <rPr>
        <sz val="10"/>
        <color theme="1"/>
        <rFont val="標楷體"/>
        <family val="4"/>
        <charset val="136"/>
      </rPr>
      <t>芒果、</t>
    </r>
    <r>
      <rPr>
        <sz val="10"/>
        <color theme="1"/>
        <rFont val="Segoe UI Symbol"/>
        <family val="4"/>
      </rPr>
      <t>□</t>
    </r>
    <r>
      <rPr>
        <sz val="10"/>
        <color theme="1"/>
        <rFont val="標楷體"/>
        <family val="4"/>
        <charset val="136"/>
      </rPr>
      <t>花生、</t>
    </r>
    <r>
      <rPr>
        <sz val="10"/>
        <color theme="1"/>
        <rFont val="Segoe UI Symbol"/>
        <family val="4"/>
      </rPr>
      <t>□</t>
    </r>
    <r>
      <rPr>
        <sz val="10"/>
        <color theme="1"/>
        <rFont val="標楷體"/>
        <family val="4"/>
        <charset val="136"/>
      </rPr>
      <t>牛奶、羊奶、</t>
    </r>
    <r>
      <rPr>
        <sz val="10"/>
        <color theme="1"/>
        <rFont val="Segoe UI Symbol"/>
        <family val="4"/>
      </rPr>
      <t>□</t>
    </r>
    <r>
      <rPr>
        <sz val="10"/>
        <color theme="1"/>
        <rFont val="標楷體"/>
        <family val="4"/>
        <charset val="136"/>
      </rPr>
      <t>蛋、</t>
    </r>
    <r>
      <rPr>
        <sz val="10"/>
        <color theme="1"/>
        <rFont val="Segoe UI Symbol"/>
        <family val="4"/>
      </rPr>
      <t>□</t>
    </r>
    <r>
      <rPr>
        <sz val="10"/>
        <color theme="1"/>
        <rFont val="標楷體"/>
        <family val="4"/>
        <charset val="136"/>
      </rPr>
      <t>堅果類、</t>
    </r>
    <r>
      <rPr>
        <sz val="10"/>
        <color theme="1"/>
        <rFont val="Segoe UI Symbol"/>
        <family val="4"/>
      </rPr>
      <t>□</t>
    </r>
    <r>
      <rPr>
        <sz val="10"/>
        <color theme="1"/>
        <rFont val="標楷體"/>
        <family val="4"/>
        <charset val="136"/>
      </rPr>
      <t>芝麻、</t>
    </r>
    <r>
      <rPr>
        <sz val="10"/>
        <color theme="1"/>
        <rFont val="Segoe UI Symbol"/>
        <family val="4"/>
      </rPr>
      <t>□</t>
    </r>
    <r>
      <rPr>
        <sz val="10"/>
        <color theme="1"/>
        <rFont val="標楷體"/>
        <family val="4"/>
        <charset val="136"/>
      </rPr>
      <t>含麩質之穀物、</t>
    </r>
    <r>
      <rPr>
        <sz val="10"/>
        <color theme="1"/>
        <rFont val="Segoe UI Symbol"/>
        <family val="4"/>
      </rPr>
      <t>□</t>
    </r>
    <r>
      <rPr>
        <sz val="10"/>
        <color theme="1"/>
        <rFont val="標楷體"/>
        <family val="4"/>
        <charset val="136"/>
      </rPr>
      <t>大豆、</t>
    </r>
    <r>
      <rPr>
        <sz val="10"/>
        <color theme="1"/>
        <rFont val="Segoe UI Symbol"/>
        <family val="4"/>
      </rPr>
      <t>□</t>
    </r>
    <r>
      <rPr>
        <sz val="10"/>
        <color theme="1"/>
        <rFont val="標楷體"/>
        <family val="4"/>
        <charset val="136"/>
      </rPr>
      <t>魚類、</t>
    </r>
    <r>
      <rPr>
        <sz val="10"/>
        <color theme="1"/>
        <rFont val="Segoe UI Symbol"/>
        <family val="4"/>
      </rPr>
      <t>□</t>
    </r>
    <r>
      <rPr>
        <sz val="10"/>
        <color theme="1"/>
        <rFont val="標楷體"/>
        <family val="4"/>
        <charset val="136"/>
      </rPr>
      <t>使用亞硫酸鹽類等，其終產品以二氧化硫殘留量計每公斤十毫克以上、</t>
    </r>
    <r>
      <rPr>
        <sz val="10"/>
        <color theme="1"/>
        <rFont val="Segoe UI Symbol"/>
        <family val="4"/>
      </rPr>
      <t>□</t>
    </r>
    <r>
      <rPr>
        <sz val="10"/>
        <color theme="1"/>
        <rFont val="標楷體"/>
        <family val="4"/>
        <charset val="136"/>
      </rPr>
      <t>其他</t>
    </r>
    <r>
      <rPr>
        <sz val="10"/>
        <color theme="1"/>
        <rFont val="Times New Roman"/>
        <family val="1"/>
      </rPr>
      <t>__</t>
    </r>
    <phoneticPr fontId="2" type="noConversion"/>
  </si>
  <si>
    <t xml:space="preserve">Allergen Warning Statement* </t>
    <phoneticPr fontId="2" type="noConversion"/>
  </si>
  <si>
    <r>
      <rPr>
        <sz val="10"/>
        <color theme="1"/>
        <rFont val="標楷體"/>
        <family val="4"/>
        <charset val="136"/>
      </rPr>
      <t>□</t>
    </r>
    <r>
      <rPr>
        <sz val="10"/>
        <color theme="1"/>
        <rFont val="Times New Roman"/>
        <family val="1"/>
      </rPr>
      <t>Crustacea</t>
    </r>
    <r>
      <rPr>
        <sz val="10"/>
        <color theme="1"/>
        <rFont val="標楷體"/>
        <family val="4"/>
        <charset val="136"/>
      </rPr>
      <t>、□</t>
    </r>
    <r>
      <rPr>
        <sz val="10"/>
        <color theme="1"/>
        <rFont val="Times New Roman"/>
        <family val="1"/>
      </rPr>
      <t>Mango</t>
    </r>
    <r>
      <rPr>
        <sz val="10"/>
        <color theme="1"/>
        <rFont val="標楷體"/>
        <family val="4"/>
        <charset val="136"/>
      </rPr>
      <t>、□</t>
    </r>
    <r>
      <rPr>
        <sz val="10"/>
        <color theme="1"/>
        <rFont val="Times New Roman"/>
        <family val="1"/>
      </rPr>
      <t>Peanut</t>
    </r>
    <r>
      <rPr>
        <sz val="10"/>
        <color theme="1"/>
        <rFont val="標楷體"/>
        <family val="4"/>
        <charset val="136"/>
      </rPr>
      <t>、□</t>
    </r>
    <r>
      <rPr>
        <sz val="10"/>
        <color theme="1"/>
        <rFont val="Times New Roman"/>
        <family val="1"/>
      </rPr>
      <t>Milk</t>
    </r>
    <r>
      <rPr>
        <sz val="10"/>
        <color theme="1"/>
        <rFont val="標楷體"/>
        <family val="4"/>
        <charset val="136"/>
      </rPr>
      <t>、</t>
    </r>
    <r>
      <rPr>
        <sz val="10"/>
        <color theme="1"/>
        <rFont val="Times New Roman"/>
        <family val="1"/>
      </rPr>
      <t>Goat milk</t>
    </r>
    <r>
      <rPr>
        <sz val="10"/>
        <color theme="1"/>
        <rFont val="標楷體"/>
        <family val="4"/>
        <charset val="136"/>
      </rPr>
      <t>、□</t>
    </r>
    <r>
      <rPr>
        <sz val="10"/>
        <color theme="1"/>
        <rFont val="Times New Roman"/>
        <family val="1"/>
      </rPr>
      <t>Egg</t>
    </r>
    <r>
      <rPr>
        <sz val="10"/>
        <color theme="1"/>
        <rFont val="標楷體"/>
        <family val="4"/>
        <charset val="136"/>
      </rPr>
      <t>、□</t>
    </r>
    <r>
      <rPr>
        <sz val="10"/>
        <color theme="1"/>
        <rFont val="Times New Roman"/>
        <family val="1"/>
      </rPr>
      <t>Nuts</t>
    </r>
    <r>
      <rPr>
        <sz val="10"/>
        <color theme="1"/>
        <rFont val="標楷體"/>
        <family val="4"/>
        <charset val="136"/>
      </rPr>
      <t>、
□</t>
    </r>
    <r>
      <rPr>
        <sz val="10"/>
        <color theme="1"/>
        <rFont val="Times New Roman"/>
        <family val="1"/>
      </rPr>
      <t>Sesame</t>
    </r>
    <r>
      <rPr>
        <sz val="10"/>
        <color theme="1"/>
        <rFont val="標楷體"/>
        <family val="4"/>
        <charset val="136"/>
      </rPr>
      <t>、□</t>
    </r>
    <r>
      <rPr>
        <sz val="10"/>
        <color theme="1"/>
        <rFont val="Times New Roman"/>
        <family val="1"/>
      </rPr>
      <t xml:space="preserve"> Cereals containing gluten</t>
    </r>
    <r>
      <rPr>
        <sz val="10"/>
        <color theme="1"/>
        <rFont val="標楷體"/>
        <family val="4"/>
        <charset val="136"/>
      </rPr>
      <t>、□</t>
    </r>
    <r>
      <rPr>
        <sz val="10"/>
        <color theme="1"/>
        <rFont val="Times New Roman"/>
        <family val="1"/>
      </rPr>
      <t>Soybean</t>
    </r>
    <r>
      <rPr>
        <sz val="10"/>
        <color theme="1"/>
        <rFont val="標楷體"/>
        <family val="4"/>
        <charset val="136"/>
      </rPr>
      <t>、□</t>
    </r>
    <r>
      <rPr>
        <sz val="10"/>
        <color theme="1"/>
        <rFont val="Times New Roman"/>
        <family val="1"/>
      </rPr>
      <t>Soybean</t>
    </r>
    <r>
      <rPr>
        <sz val="10"/>
        <color theme="1"/>
        <rFont val="標楷體"/>
        <family val="4"/>
        <charset val="136"/>
      </rPr>
      <t>、□</t>
    </r>
    <r>
      <rPr>
        <sz val="10"/>
        <color theme="1"/>
        <rFont val="Times New Roman"/>
        <family val="1"/>
      </rPr>
      <t xml:space="preserve"> The use of sulphites etc., at concentrations of 10 mg/kg or more in term of
total SO2 which are to be calculated for final products</t>
    </r>
    <r>
      <rPr>
        <sz val="10"/>
        <color theme="1"/>
        <rFont val="標楷體"/>
        <family val="4"/>
        <charset val="136"/>
      </rPr>
      <t>、□</t>
    </r>
    <r>
      <rPr>
        <u/>
        <sz val="10"/>
        <color theme="1"/>
        <rFont val="Times New Roman"/>
        <family val="1"/>
      </rPr>
      <t>_______</t>
    </r>
    <phoneticPr fontId="2" type="noConversion"/>
  </si>
  <si>
    <r>
      <rPr>
        <sz val="11"/>
        <color theme="1"/>
        <rFont val="標楷體"/>
        <family val="4"/>
        <charset val="136"/>
      </rPr>
      <t>基因改造食品原料</t>
    </r>
    <r>
      <rPr>
        <sz val="9"/>
        <color theme="1"/>
        <rFont val="Times New Roman"/>
        <family val="1"/>
      </rPr>
      <t>*</t>
    </r>
  </si>
  <si>
    <r>
      <rPr>
        <sz val="10"/>
        <color theme="1"/>
        <rFont val="標楷體"/>
        <family val="4"/>
        <charset val="136"/>
      </rPr>
      <t>□黃豆、□玉米、□棉花、□油菜、□甜菜</t>
    </r>
    <phoneticPr fontId="2" type="noConversion"/>
  </si>
  <si>
    <t>Genetically modified food raw materials*</t>
    <phoneticPr fontId="2" type="noConversion"/>
  </si>
  <si>
    <r>
      <rPr>
        <sz val="10"/>
        <color theme="1"/>
        <rFont val="標楷體"/>
        <family val="4"/>
        <charset val="136"/>
      </rPr>
      <t>□</t>
    </r>
    <r>
      <rPr>
        <sz val="10"/>
        <color theme="1"/>
        <rFont val="Times New Roman"/>
        <family val="1"/>
      </rPr>
      <t>Soybean</t>
    </r>
    <r>
      <rPr>
        <sz val="10"/>
        <color theme="1"/>
        <rFont val="標楷體"/>
        <family val="4"/>
        <charset val="136"/>
      </rPr>
      <t>、□</t>
    </r>
    <r>
      <rPr>
        <sz val="10"/>
        <color theme="1"/>
        <rFont val="Times New Roman"/>
        <family val="1"/>
      </rPr>
      <t>Corn</t>
    </r>
    <r>
      <rPr>
        <sz val="10"/>
        <color theme="1"/>
        <rFont val="標楷體"/>
        <family val="4"/>
        <charset val="136"/>
      </rPr>
      <t>、□</t>
    </r>
    <r>
      <rPr>
        <sz val="10"/>
        <color theme="1"/>
        <rFont val="Times New Roman"/>
        <family val="1"/>
      </rPr>
      <t>Cotton</t>
    </r>
    <r>
      <rPr>
        <sz val="10"/>
        <color theme="1"/>
        <rFont val="標楷體"/>
        <family val="4"/>
        <charset val="136"/>
      </rPr>
      <t>、□</t>
    </r>
    <r>
      <rPr>
        <sz val="10"/>
        <color theme="1"/>
        <rFont val="Times New Roman"/>
        <family val="1"/>
      </rPr>
      <t>Rape</t>
    </r>
    <r>
      <rPr>
        <sz val="10"/>
        <color theme="1"/>
        <rFont val="標楷體"/>
        <family val="4"/>
        <charset val="136"/>
      </rPr>
      <t>、□</t>
    </r>
    <r>
      <rPr>
        <sz val="10"/>
        <color theme="1"/>
        <rFont val="Times New Roman"/>
        <family val="1"/>
      </rPr>
      <t>Beet</t>
    </r>
    <phoneticPr fontId="2" type="noConversion"/>
  </si>
  <si>
    <r>
      <rPr>
        <sz val="11"/>
        <color theme="1"/>
        <rFont val="標楷體"/>
        <family val="4"/>
        <charset val="136"/>
      </rPr>
      <t>產品特色描述</t>
    </r>
  </si>
  <si>
    <t>Product Description</t>
    <phoneticPr fontId="2" type="noConversion"/>
  </si>
  <si>
    <r>
      <rPr>
        <sz val="11"/>
        <color theme="1"/>
        <rFont val="標楷體"/>
        <family val="4"/>
        <charset val="136"/>
      </rPr>
      <t>營養標示資訊</t>
    </r>
    <r>
      <rPr>
        <sz val="11"/>
        <color theme="1"/>
        <rFont val="Times New Roman"/>
        <family val="1"/>
      </rPr>
      <t>*</t>
    </r>
  </si>
  <si>
    <r>
      <rPr>
        <sz val="9"/>
        <color theme="1"/>
        <rFont val="標楷體"/>
        <family val="4"/>
        <charset val="136"/>
      </rPr>
      <t>每一份量＿＿公克</t>
    </r>
    <r>
      <rPr>
        <sz val="9"/>
        <color theme="1"/>
        <rFont val="Times New Roman"/>
        <family val="1"/>
      </rPr>
      <t xml:space="preserve"> (</t>
    </r>
    <r>
      <rPr>
        <sz val="9"/>
        <color theme="1"/>
        <rFont val="標楷體"/>
        <family val="4"/>
        <charset val="136"/>
      </rPr>
      <t>毫升</t>
    </r>
    <r>
      <rPr>
        <sz val="9"/>
        <color theme="1"/>
        <rFont val="Times New Roman"/>
        <family val="1"/>
      </rPr>
      <t>)</t>
    </r>
    <phoneticPr fontId="2" type="noConversion"/>
  </si>
  <si>
    <t>Nutritional Information*</t>
    <phoneticPr fontId="2" type="noConversion"/>
  </si>
  <si>
    <r>
      <t xml:space="preserve">Serving Size:         </t>
    </r>
    <r>
      <rPr>
        <u/>
        <sz val="10"/>
        <color theme="1"/>
        <rFont val="Times New Roman"/>
        <family val="1"/>
      </rPr>
      <t xml:space="preserve">             </t>
    </r>
    <phoneticPr fontId="2" type="noConversion"/>
  </si>
  <si>
    <r>
      <t xml:space="preserve"> (</t>
    </r>
    <r>
      <rPr>
        <sz val="9"/>
        <color theme="1"/>
        <rFont val="標楷體"/>
        <family val="4"/>
        <charset val="136"/>
      </rPr>
      <t>參考</t>
    </r>
    <r>
      <rPr>
        <sz val="9"/>
        <color rgb="FF0D0D0D"/>
        <rFont val="標楷體"/>
        <family val="4"/>
        <charset val="136"/>
      </rPr>
      <t>「</t>
    </r>
    <r>
      <rPr>
        <sz val="9"/>
        <color rgb="FF000000"/>
        <rFont val="標楷體"/>
        <family val="4"/>
        <charset val="136"/>
      </rPr>
      <t>包裝食品營養標示應遵行事項」</t>
    </r>
    <r>
      <rPr>
        <sz val="10"/>
        <color theme="1"/>
        <rFont val="Times New Roman"/>
        <family val="1"/>
      </rPr>
      <t>)</t>
    </r>
  </si>
  <si>
    <r>
      <rPr>
        <sz val="9"/>
        <color theme="1"/>
        <rFont val="標楷體"/>
        <family val="4"/>
        <charset val="136"/>
      </rPr>
      <t>本包裝含＿＿份</t>
    </r>
    <phoneticPr fontId="2" type="noConversion"/>
  </si>
  <si>
    <t>Servings Per Container:</t>
    <phoneticPr fontId="2" type="noConversion"/>
  </si>
  <si>
    <r>
      <rPr>
        <sz val="9"/>
        <color theme="1"/>
        <rFont val="標楷體"/>
        <family val="4"/>
        <charset val="136"/>
      </rPr>
      <t>每份</t>
    </r>
  </si>
  <si>
    <r>
      <rPr>
        <sz val="9"/>
        <color theme="1"/>
        <rFont val="標楷體"/>
        <family val="4"/>
        <charset val="136"/>
      </rPr>
      <t>每</t>
    </r>
    <r>
      <rPr>
        <sz val="9"/>
        <color theme="1"/>
        <rFont val="Times New Roman"/>
        <family val="1"/>
      </rPr>
      <t>100</t>
    </r>
    <r>
      <rPr>
        <sz val="9"/>
        <color theme="1"/>
        <rFont val="標楷體"/>
        <family val="4"/>
        <charset val="136"/>
      </rPr>
      <t>公克</t>
    </r>
    <r>
      <rPr>
        <sz val="9"/>
        <color theme="1"/>
        <rFont val="Times New Roman"/>
        <family val="1"/>
      </rPr>
      <t>(</t>
    </r>
    <r>
      <rPr>
        <sz val="9"/>
        <color theme="1"/>
        <rFont val="標楷體"/>
        <family val="4"/>
        <charset val="136"/>
      </rPr>
      <t>每</t>
    </r>
    <r>
      <rPr>
        <sz val="9"/>
        <color theme="1"/>
        <rFont val="Times New Roman"/>
        <family val="1"/>
      </rPr>
      <t>100</t>
    </r>
    <r>
      <rPr>
        <sz val="9"/>
        <color theme="1"/>
        <rFont val="標楷體"/>
        <family val="4"/>
        <charset val="136"/>
      </rPr>
      <t>毫升</t>
    </r>
    <r>
      <rPr>
        <sz val="9"/>
        <color theme="1"/>
        <rFont val="Times New Roman"/>
        <family val="1"/>
      </rPr>
      <t>)/</t>
    </r>
  </si>
  <si>
    <t>Serving Size</t>
    <phoneticPr fontId="2" type="noConversion"/>
  </si>
  <si>
    <t>100g/100ml</t>
    <phoneticPr fontId="2" type="noConversion"/>
  </si>
  <si>
    <r>
      <rPr>
        <sz val="9"/>
        <color theme="1"/>
        <rFont val="標楷體"/>
        <family val="4"/>
        <charset val="136"/>
      </rPr>
      <t>熱量</t>
    </r>
  </si>
  <si>
    <r>
      <rPr>
        <sz val="9"/>
        <color theme="1"/>
        <rFont val="標楷體"/>
        <family val="4"/>
        <charset val="136"/>
      </rPr>
      <t>＿＿大卡</t>
    </r>
    <phoneticPr fontId="2" type="noConversion"/>
  </si>
  <si>
    <r>
      <rPr>
        <sz val="9"/>
        <color theme="1"/>
        <rFont val="標楷體"/>
        <family val="4"/>
        <charset val="136"/>
      </rPr>
      <t>＿＿大卡</t>
    </r>
  </si>
  <si>
    <t>Heat</t>
  </si>
  <si>
    <r>
      <rPr>
        <sz val="10"/>
        <color theme="1"/>
        <rFont val="微軟正黑體"/>
        <family val="2"/>
        <charset val="136"/>
      </rPr>
      <t>＿＿</t>
    </r>
    <r>
      <rPr>
        <sz val="10"/>
        <color theme="1"/>
        <rFont val="Times New Roman"/>
        <family val="1"/>
      </rPr>
      <t>kcal</t>
    </r>
    <phoneticPr fontId="2" type="noConversion"/>
  </si>
  <si>
    <r>
      <rPr>
        <sz val="9"/>
        <color theme="1"/>
        <rFont val="標楷體"/>
        <family val="4"/>
        <charset val="136"/>
      </rPr>
      <t>蛋白質</t>
    </r>
  </si>
  <si>
    <r>
      <rPr>
        <sz val="9"/>
        <color theme="1"/>
        <rFont val="標楷體"/>
        <family val="4"/>
        <charset val="136"/>
      </rPr>
      <t>＿＿公克</t>
    </r>
  </si>
  <si>
    <t>protein</t>
  </si>
  <si>
    <r>
      <rPr>
        <sz val="10"/>
        <color theme="1"/>
        <rFont val="微軟正黑體"/>
        <family val="2"/>
        <charset val="136"/>
      </rPr>
      <t>＿＿</t>
    </r>
    <r>
      <rPr>
        <sz val="10"/>
        <color theme="1"/>
        <rFont val="Times New Roman"/>
        <family val="1"/>
      </rPr>
      <t>g</t>
    </r>
    <phoneticPr fontId="2" type="noConversion"/>
  </si>
  <si>
    <r>
      <rPr>
        <sz val="9"/>
        <color theme="1"/>
        <rFont val="標楷體"/>
        <family val="4"/>
        <charset val="136"/>
      </rPr>
      <t>脂肪</t>
    </r>
  </si>
  <si>
    <t>fat</t>
  </si>
  <si>
    <r>
      <rPr>
        <sz val="9"/>
        <color theme="1"/>
        <rFont val="標楷體"/>
        <family val="4"/>
        <charset val="136"/>
      </rPr>
      <t>飽和脂肪</t>
    </r>
  </si>
  <si>
    <t>Saturated fat</t>
  </si>
  <si>
    <r>
      <rPr>
        <sz val="9"/>
        <color theme="1"/>
        <rFont val="標楷體"/>
        <family val="4"/>
        <charset val="136"/>
      </rPr>
      <t>反式脂肪</t>
    </r>
  </si>
  <si>
    <t>Trans fat</t>
  </si>
  <si>
    <r>
      <rPr>
        <sz val="9"/>
        <color theme="1"/>
        <rFont val="標楷體"/>
        <family val="4"/>
        <charset val="136"/>
      </rPr>
      <t>碳水化合物</t>
    </r>
  </si>
  <si>
    <t>Carbohydrate</t>
  </si>
  <si>
    <t>糖</t>
    <phoneticPr fontId="2" type="noConversion"/>
  </si>
  <si>
    <t>sugar</t>
  </si>
  <si>
    <r>
      <rPr>
        <sz val="9"/>
        <color theme="1"/>
        <rFont val="標楷體"/>
        <family val="4"/>
        <charset val="136"/>
      </rPr>
      <t>鈉</t>
    </r>
  </si>
  <si>
    <r>
      <rPr>
        <sz val="9"/>
        <color theme="1"/>
        <rFont val="標楷體"/>
        <family val="4"/>
        <charset val="136"/>
      </rPr>
      <t>＿＿毫克</t>
    </r>
  </si>
  <si>
    <t>sodium</t>
  </si>
  <si>
    <r>
      <t xml:space="preserve">   </t>
    </r>
    <r>
      <rPr>
        <sz val="10"/>
        <color theme="1"/>
        <rFont val="微軟正黑體"/>
        <family val="2"/>
        <charset val="136"/>
      </rPr>
      <t>＿＿</t>
    </r>
    <r>
      <rPr>
        <sz val="10"/>
        <color theme="1"/>
        <rFont val="Times New Roman"/>
        <family val="1"/>
      </rPr>
      <t>mg</t>
    </r>
    <phoneticPr fontId="2" type="noConversion"/>
  </si>
  <si>
    <r>
      <rPr>
        <sz val="9"/>
        <color theme="1"/>
        <rFont val="標楷體"/>
        <family val="4"/>
        <charset val="136"/>
      </rPr>
      <t>宣稱之營養素含量</t>
    </r>
    <r>
      <rPr>
        <sz val="9"/>
        <color theme="1"/>
        <rFont val="Times New Roman"/>
        <family val="1"/>
      </rPr>
      <t>:</t>
    </r>
    <phoneticPr fontId="2" type="noConversion"/>
  </si>
  <si>
    <t>Other:</t>
    <phoneticPr fontId="2" type="noConversion"/>
  </si>
  <si>
    <r>
      <rPr>
        <sz val="9"/>
        <color theme="1"/>
        <rFont val="標楷體"/>
        <family val="4"/>
        <charset val="136"/>
      </rPr>
      <t>其他營養素含量</t>
    </r>
    <r>
      <rPr>
        <sz val="9"/>
        <color theme="1"/>
        <rFont val="Times New Roman"/>
        <family val="1"/>
      </rPr>
      <t>:</t>
    </r>
    <phoneticPr fontId="2" type="noConversion"/>
  </si>
  <si>
    <r>
      <rPr>
        <sz val="8.5"/>
        <color theme="1"/>
        <rFont val="標楷體"/>
        <family val="4"/>
        <charset val="136"/>
      </rPr>
      <t>註</t>
    </r>
    <r>
      <rPr>
        <sz val="8.5"/>
        <color theme="1"/>
        <rFont val="Times New Roman"/>
        <family val="1"/>
      </rPr>
      <t>1.</t>
    </r>
    <r>
      <rPr>
        <sz val="7"/>
        <color theme="1"/>
        <rFont val="Times New Roman"/>
        <family val="1"/>
      </rPr>
      <t xml:space="preserve">  </t>
    </r>
    <r>
      <rPr>
        <sz val="8.5"/>
        <color theme="1"/>
        <rFont val="標楷體"/>
        <family val="4"/>
        <charset val="136"/>
      </rPr>
      <t>本資料表所有資訊包含未填列事項由委託者提供並負責。</t>
    </r>
    <phoneticPr fontId="2" type="noConversion"/>
  </si>
  <si>
    <t>1. This table is filled and responsible by the customer including that information didn’t provide.</t>
    <phoneticPr fontId="2" type="noConversion"/>
  </si>
  <si>
    <r>
      <rPr>
        <sz val="8.5"/>
        <color theme="1"/>
        <rFont val="標楷體"/>
        <family val="4"/>
        <charset val="136"/>
      </rPr>
      <t>註</t>
    </r>
    <r>
      <rPr>
        <sz val="8.5"/>
        <color theme="1"/>
        <rFont val="Times New Roman"/>
        <family val="1"/>
      </rPr>
      <t>2.</t>
    </r>
    <r>
      <rPr>
        <sz val="7"/>
        <color theme="1"/>
        <rFont val="Times New Roman"/>
        <family val="1"/>
      </rPr>
      <t xml:space="preserve">  </t>
    </r>
    <r>
      <rPr>
        <sz val="8.5"/>
        <color theme="1"/>
        <rFont val="標楷體"/>
        <family val="4"/>
        <charset val="136"/>
      </rPr>
      <t>若空格內容不適用，請填寫</t>
    </r>
    <r>
      <rPr>
        <sz val="8.5"/>
        <color theme="1"/>
        <rFont val="Times New Roman"/>
        <family val="1"/>
      </rPr>
      <t>N/A</t>
    </r>
    <r>
      <rPr>
        <sz val="8.5"/>
        <color theme="1"/>
        <rFont val="標楷體"/>
        <family val="4"/>
        <charset val="136"/>
      </rPr>
      <t>或</t>
    </r>
    <r>
      <rPr>
        <sz val="8.5"/>
        <color theme="1"/>
        <rFont val="Times New Roman"/>
        <family val="1"/>
      </rPr>
      <t>N.A</t>
    </r>
    <r>
      <rPr>
        <sz val="8.5"/>
        <color theme="1"/>
        <rFont val="標楷體"/>
        <family val="4"/>
        <charset val="136"/>
      </rPr>
      <t>，勿留空白處。</t>
    </r>
    <phoneticPr fontId="2" type="noConversion"/>
  </si>
  <si>
    <t>2. If the field is not available, please fill in N/A or N.A. Please note that all the fields cannot be blank.</t>
    <phoneticPr fontId="2" type="noConversion"/>
  </si>
  <si>
    <r>
      <rPr>
        <sz val="8.5"/>
        <color theme="1"/>
        <rFont val="標楷體"/>
        <family val="4"/>
        <charset val="136"/>
      </rPr>
      <t>註</t>
    </r>
    <r>
      <rPr>
        <sz val="8.5"/>
        <color theme="1"/>
        <rFont val="Times New Roman"/>
        <family val="1"/>
      </rPr>
      <t>3.</t>
    </r>
    <r>
      <rPr>
        <sz val="7"/>
        <color theme="1"/>
        <rFont val="Times New Roman"/>
        <family val="1"/>
      </rPr>
      <t xml:space="preserve">  </t>
    </r>
    <r>
      <rPr>
        <sz val="8.5"/>
        <color theme="1"/>
        <rFont val="標楷體"/>
        <family val="4"/>
        <charset val="136"/>
      </rPr>
      <t>報告的結果僅就委託者所提供之委託資訊進行，倘其所提供之委託資訊與實際產品不同，本公司恕不對其負責。</t>
    </r>
    <phoneticPr fontId="2" type="noConversion"/>
  </si>
  <si>
    <t>3.  If the information provided by the client is different than the actual label, SGS will not be responsible for its label.</t>
    <phoneticPr fontId="2" type="noConversion"/>
  </si>
  <si>
    <r>
      <rPr>
        <sz val="8.5"/>
        <color theme="1"/>
        <rFont val="標楷體"/>
        <family val="4"/>
        <charset val="136"/>
      </rPr>
      <t>註</t>
    </r>
    <r>
      <rPr>
        <sz val="8.5"/>
        <color theme="1"/>
        <rFont val="Times New Roman"/>
        <family val="1"/>
      </rPr>
      <t>4.</t>
    </r>
    <r>
      <rPr>
        <sz val="7"/>
        <color theme="1"/>
        <rFont val="Times New Roman"/>
        <family val="1"/>
      </rPr>
      <t xml:space="preserve">  </t>
    </r>
    <r>
      <rPr>
        <sz val="8.5"/>
        <color theme="1"/>
        <rFont val="標楷體"/>
        <family val="4"/>
        <charset val="136"/>
      </rPr>
      <t>請委託者確實填寫資訊，</t>
    </r>
    <r>
      <rPr>
        <sz val="8.5"/>
        <color theme="1"/>
        <rFont val="Times New Roman"/>
        <family val="1"/>
      </rPr>
      <t>“</t>
    </r>
    <r>
      <rPr>
        <sz val="8.5"/>
        <color theme="1"/>
        <rFont val="標楷體"/>
        <family val="4"/>
        <charset val="136"/>
      </rPr>
      <t>食品標示建立基本資料表</t>
    </r>
    <r>
      <rPr>
        <sz val="8.5"/>
        <color theme="1"/>
        <rFont val="Times New Roman"/>
        <family val="1"/>
      </rPr>
      <t>”</t>
    </r>
    <r>
      <rPr>
        <sz val="8.5"/>
        <color theme="1"/>
        <rFont val="標楷體"/>
        <family val="4"/>
        <charset val="136"/>
      </rPr>
      <t>將呈現在報告中</t>
    </r>
    <r>
      <rPr>
        <sz val="8.5"/>
        <color theme="1"/>
        <rFont val="Times New Roman"/>
        <family val="1"/>
      </rPr>
      <t>;</t>
    </r>
    <r>
      <rPr>
        <sz val="8.5"/>
        <color theme="1"/>
        <rFont val="標楷體"/>
        <family val="4"/>
        <charset val="136"/>
      </rPr>
      <t>請務必確認填寫內容無誤並簽署，如未填寫或填寫不確實者，報告中將於報告中排除。</t>
    </r>
    <phoneticPr fontId="2" type="noConversion"/>
  </si>
  <si>
    <t>4. Please be sure to enter “The General Information of Creating the Food labelling” correctly. The “The General Information of Creating the Food labelling” will show on the testing report. Please signature if this table is correct. If there is any field is blank or untrue SGS will exclude that in the testing report.</t>
  </si>
  <si>
    <r>
      <t>*</t>
    </r>
    <r>
      <rPr>
        <sz val="8.5"/>
        <color theme="1"/>
        <rFont val="標楷體"/>
        <family val="4"/>
        <charset val="136"/>
      </rPr>
      <t>為必填項目。</t>
    </r>
  </si>
  <si>
    <t>Fields marked with an asterisk * are required.</t>
    <phoneticPr fontId="2" type="noConversion"/>
  </si>
  <si>
    <r>
      <rPr>
        <b/>
        <sz val="11"/>
        <color theme="1"/>
        <rFont val="標楷體"/>
        <family val="4"/>
        <charset val="136"/>
      </rPr>
      <t>委託者簽名</t>
    </r>
    <r>
      <rPr>
        <b/>
        <sz val="11"/>
        <color theme="1"/>
        <rFont val="Times New Roman"/>
        <family val="1"/>
      </rPr>
      <t>/</t>
    </r>
    <r>
      <rPr>
        <b/>
        <sz val="11"/>
        <color theme="1"/>
        <rFont val="標楷體"/>
        <family val="4"/>
        <charset val="136"/>
      </rPr>
      <t>日期：</t>
    </r>
    <r>
      <rPr>
        <b/>
        <u/>
        <sz val="11"/>
        <color theme="1"/>
        <rFont val="Times New Roman"/>
        <family val="1"/>
      </rPr>
      <t xml:space="preserve">                                                                         </t>
    </r>
  </si>
  <si>
    <r>
      <t>Signature/Date</t>
    </r>
    <r>
      <rPr>
        <b/>
        <sz val="10"/>
        <rFont val="微軟正黑體"/>
        <family val="2"/>
        <charset val="136"/>
      </rPr>
      <t>：</t>
    </r>
    <r>
      <rPr>
        <b/>
        <u/>
        <sz val="10"/>
        <rFont val="Times New Roman"/>
        <family val="1"/>
      </rPr>
      <t xml:space="preserve">                                                                         </t>
    </r>
    <phoneticPr fontId="2" type="noConversion"/>
  </si>
  <si>
    <r>
      <rPr>
        <sz val="11"/>
        <rFont val="標楷體"/>
        <family val="4"/>
        <charset val="136"/>
      </rPr>
      <t xml:space="preserve">備註
</t>
    </r>
    <r>
      <rPr>
        <sz val="11"/>
        <rFont val="Times New Roman"/>
        <family val="1"/>
      </rPr>
      <t>(Note)</t>
    </r>
    <phoneticPr fontId="168"/>
  </si>
  <si>
    <r>
      <rPr>
        <sz val="11"/>
        <rFont val="標楷體"/>
        <family val="4"/>
        <charset val="136"/>
      </rPr>
      <t xml:space="preserve">過敏原
</t>
    </r>
    <r>
      <rPr>
        <sz val="11"/>
        <rFont val="Times New Roman"/>
        <family val="1"/>
      </rPr>
      <t>Allergen</t>
    </r>
    <phoneticPr fontId="2" type="noConversion"/>
  </si>
  <si>
    <r>
      <rPr>
        <sz val="11"/>
        <rFont val="標楷體"/>
        <family val="4"/>
        <charset val="136"/>
      </rPr>
      <t>食品添加物資訊
（類別、</t>
    </r>
    <r>
      <rPr>
        <sz val="11"/>
        <rFont val="Times New Roman"/>
        <family val="1"/>
      </rPr>
      <t>E-number</t>
    </r>
    <r>
      <rPr>
        <sz val="11"/>
        <rFont val="標楷體"/>
        <family val="4"/>
        <charset val="136"/>
      </rPr>
      <t>或</t>
    </r>
    <r>
      <rPr>
        <sz val="11"/>
        <rFont val="Times New Roman"/>
        <family val="1"/>
      </rPr>
      <t>INS</t>
    </r>
    <r>
      <rPr>
        <sz val="11"/>
        <rFont val="標楷體"/>
        <family val="4"/>
        <charset val="136"/>
      </rPr>
      <t xml:space="preserve">碼等）
</t>
    </r>
    <r>
      <rPr>
        <sz val="11"/>
        <rFont val="Times New Roman"/>
        <family val="1"/>
      </rPr>
      <t xml:space="preserve">Notes regarding additives </t>
    </r>
    <phoneticPr fontId="168"/>
  </si>
  <si>
    <r>
      <rPr>
        <sz val="12"/>
        <color rgb="FFFF0000"/>
        <rFont val="標楷體"/>
        <family val="4"/>
        <charset val="136"/>
      </rPr>
      <t>酸度調整劑</t>
    </r>
    <r>
      <rPr>
        <sz val="12"/>
        <color rgb="FFFF0000"/>
        <rFont val="Times New Roman"/>
        <family val="1"/>
      </rPr>
      <t xml:space="preserve"> </t>
    </r>
    <phoneticPr fontId="2" type="noConversion"/>
  </si>
  <si>
    <r>
      <t>INS</t>
    </r>
    <r>
      <rPr>
        <sz val="12"/>
        <color rgb="FFFF0000"/>
        <rFont val="標楷體"/>
        <family val="4"/>
        <charset val="136"/>
      </rPr>
      <t>：</t>
    </r>
    <r>
      <rPr>
        <sz val="12"/>
        <color rgb="FFFF0000"/>
        <rFont val="Times New Roman"/>
        <family val="1"/>
      </rPr>
      <t>170(i)</t>
    </r>
    <phoneticPr fontId="2" type="noConversion"/>
  </si>
  <si>
    <r>
      <t>本服務需由客戶填寫</t>
    </r>
    <r>
      <rPr>
        <b/>
        <sz val="9"/>
        <color rgb="FFFF0000"/>
        <rFont val="微軟正黑體"/>
        <family val="2"/>
        <charset val="136"/>
      </rPr>
      <t>「食品成分表」</t>
    </r>
    <r>
      <rPr>
        <sz val="9"/>
        <color theme="1"/>
        <rFont val="微軟正黑體"/>
        <family val="2"/>
        <charset val="136"/>
      </rPr>
      <t>(含成分百分比、添加物INS碼或E-number)進行產品原料評估。This service requires customers to complete the "Ingredient list" (including ingredient percentages, additive INS codes or E-numbers) for product ingredient evaluation.</t>
    </r>
    <phoneticPr fontId="1" type="noConversion"/>
  </si>
  <si>
    <r>
      <t>本服務需由客戶以中文填寫</t>
    </r>
    <r>
      <rPr>
        <b/>
        <sz val="9"/>
        <color rgb="FFFF0000"/>
        <rFont val="微軟正黑體"/>
        <family val="2"/>
        <charset val="136"/>
      </rPr>
      <t>「基本資料表」及「食品成分表」</t>
    </r>
    <r>
      <rPr>
        <sz val="9"/>
        <color theme="1"/>
        <rFont val="微軟正黑體"/>
        <family val="2"/>
        <charset val="136"/>
      </rPr>
      <t>(如下頁表格)，並依據「食品安全衛生管理法」標示相關規定,進行食品標示草稿建立。This service requires customers to complete the "General information"&amp;"Ingredient list" (see table on next page) in Chinese. Food labeling drafts will be created in accordance with the labeling regulations of the "Act Governing Food Safety and Sanitation."</t>
    </r>
    <phoneticPr fontId="1" type="noConversion"/>
  </si>
  <si>
    <r>
      <t>-本服務僅需提供產品之</t>
    </r>
    <r>
      <rPr>
        <b/>
        <sz val="9"/>
        <color rgb="FFFF0000"/>
        <rFont val="微軟正黑體"/>
        <family val="2"/>
        <charset val="136"/>
      </rPr>
      <t>「中文標籤」</t>
    </r>
    <r>
      <rPr>
        <sz val="9"/>
        <color theme="1"/>
        <rFont val="微軟正黑體"/>
        <family val="2"/>
        <charset val="136"/>
      </rPr>
      <t>。若需對照英文原文標示，需額外加收費用(NT 2,000)，並請提供原文標示。This service only requires providing "Chinese labeling" for products. If English original labeling comparison is needed, an additional fee (NT$2,000) will be charged, and the original text labeling must be provided.
-本服務不需填寫「食品原料評估表」。This service does not require completing the "Food Ingredient Review Form."</t>
    </r>
    <phoneticPr fontId="1" type="noConversion"/>
  </si>
  <si>
    <r>
      <rPr>
        <sz val="12"/>
        <color theme="1"/>
        <rFont val="標楷體"/>
        <family val="4"/>
        <charset val="136"/>
      </rPr>
      <t>產品名稱</t>
    </r>
    <r>
      <rPr>
        <sz val="12"/>
        <color theme="1"/>
        <rFont val="Times New Roman"/>
        <family val="1"/>
      </rPr>
      <t xml:space="preserve"> Product Name</t>
    </r>
    <r>
      <rPr>
        <sz val="12"/>
        <color theme="1"/>
        <rFont val="標楷體"/>
        <family val="4"/>
        <charset val="136"/>
      </rPr>
      <t>：</t>
    </r>
    <phoneticPr fontId="2" type="noConversion"/>
  </si>
  <si>
    <r>
      <rPr>
        <sz val="9"/>
        <rFont val="微軟正黑體"/>
        <family val="2"/>
        <charset val="136"/>
      </rPr>
      <t>室溫</t>
    </r>
    <r>
      <rPr>
        <b/>
        <sz val="10"/>
        <rFont val="Arial"/>
        <family val="2"/>
      </rPr>
      <t>Room Temperature</t>
    </r>
    <phoneticPr fontId="2"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</si>
  <si>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2"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</si>
  <si>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2" type="noConversion"/>
  </si>
  <si>
    <r>
      <t xml:space="preserve">Received amount:
</t>
    </r>
    <r>
      <rPr>
        <b/>
        <sz val="8"/>
        <color theme="1"/>
        <rFont val="Microsoft JhengHei"/>
        <family val="2"/>
        <charset val="136"/>
      </rPr>
      <t>(       同樣品量之單位)</t>
    </r>
    <phoneticPr fontId="2"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</si>
  <si>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2"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</si>
  <si>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2" type="noConversion"/>
  </si>
  <si>
    <r>
      <rPr>
        <b/>
        <sz val="9"/>
        <color rgb="FF000000"/>
        <rFont val="微軟正黑體"/>
        <family val="2"/>
        <charset val="136"/>
      </rPr>
      <t>食品標示評估</t>
    </r>
    <r>
      <rPr>
        <b/>
        <sz val="9"/>
        <color rgb="FF000000"/>
        <rFont val="Arial"/>
        <family val="2"/>
      </rPr>
      <t xml:space="preserve"> Food label review NT 4,000</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</si>
  <si>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2"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</si>
  <si>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2" type="noConversion"/>
  </si>
  <si>
    <r>
      <rPr>
        <b/>
        <sz val="10"/>
        <color rgb="FF000000"/>
        <rFont val="微軟正黑體"/>
        <family val="2"/>
        <charset val="136"/>
      </rPr>
      <t>電子發票</t>
    </r>
    <r>
      <rPr>
        <b/>
        <sz val="10"/>
        <color rgb="FF000000"/>
        <rFont val="Arial"/>
        <family val="2"/>
      </rPr>
      <t xml:space="preserve"> Digital Invoice.</t>
    </r>
    <phoneticPr fontId="2" type="noConversion"/>
  </si>
  <si>
    <r>
      <rPr>
        <b/>
        <sz val="10"/>
        <color rgb="FF000000"/>
        <rFont val="微軟正黑體"/>
        <family val="2"/>
        <charset val="136"/>
      </rPr>
      <t>紙本發票</t>
    </r>
    <r>
      <rPr>
        <b/>
        <sz val="10"/>
        <color rgb="FF000000"/>
        <rFont val="Arial"/>
        <family val="2"/>
      </rPr>
      <t xml:space="preserve"> Paper invoice.</t>
    </r>
    <phoneticPr fontId="2"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</si>
  <si>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2" type="noConversion"/>
  </si>
  <si>
    <t>2026.03.02</t>
    <phoneticPr fontId="2"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</si>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</sst>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必填&quot;"/>
    <numFmt numFmtId="177" formatCode="m&quot;月&quot;d&quot;日&quot;"/>
    <numFmt numFmtId="178" formatCode="0.0%"/>
  </numFmts>
  <fonts count="210">
    <font>
      <sz val="11"/>
      <color theme="1"/>
      <name val="新細明體"/>
      <family val="2"/>
      <scheme val="minor"/>
    </font>
    <font>
      <sz val="9"/>
      <name val="新細明體"/>
      <family val="3"/>
      <charset val="136"/>
      <scheme val="minor"/>
    </font>
    <font>
      <sz val="9"/>
      <name val="新細明體"/>
      <family val="2"/>
      <charset val="136"/>
      <scheme val="minor"/>
    </font>
    <font>
      <b/>
      <sz val="9"/>
      <color rgb="FF000000"/>
      <name val="Arial"/>
      <family val="2"/>
    </font>
    <font>
      <b/>
      <sz val="9"/>
      <color rgb="FF000000"/>
      <name val="微軟正黑體"/>
      <family val="2"/>
      <charset val="136"/>
    </font>
    <font>
      <sz val="9"/>
      <color rgb="FF000000"/>
      <name val="Arial"/>
      <family val="2"/>
    </font>
    <font>
      <b/>
      <sz val="8"/>
      <color rgb="FFFF0000"/>
      <name val="微軟正黑體"/>
      <family val="2"/>
      <charset val="136"/>
    </font>
    <font>
      <b/>
      <sz val="12"/>
      <name val="微軟正黑體"/>
      <family val="2"/>
      <charset val="136"/>
    </font>
    <font>
      <b/>
      <sz val="9"/>
      <color rgb="FF000000"/>
      <name val="Arial"/>
      <family val="2"/>
      <charset val="136"/>
    </font>
    <font>
      <b/>
      <sz val="10"/>
      <color theme="1"/>
      <name val="微軟正黑體"/>
      <family val="2"/>
      <charset val="136"/>
    </font>
    <font>
      <sz val="9"/>
      <color theme="1"/>
      <name val="微軟正黑體"/>
      <family val="2"/>
      <charset val="136"/>
    </font>
    <font>
      <sz val="9"/>
      <color rgb="FF000000"/>
      <name val="Arial"/>
      <family val="2"/>
      <charset val="136"/>
    </font>
    <font>
      <sz val="9"/>
      <color rgb="FF000000"/>
      <name val="微軟正黑體"/>
      <family val="2"/>
      <charset val="136"/>
    </font>
    <font>
      <b/>
      <sz val="9"/>
      <name val="微軟正黑體"/>
      <family val="2"/>
      <charset val="136"/>
    </font>
    <font>
      <b/>
      <sz val="9"/>
      <name val="Arial"/>
      <family val="2"/>
    </font>
    <font>
      <b/>
      <sz val="11"/>
      <color theme="1"/>
      <name val="新細明體"/>
      <family val="2"/>
      <charset val="136"/>
      <scheme val="minor"/>
    </font>
    <font>
      <sz val="11"/>
      <color theme="0"/>
      <name val="新細明體"/>
      <family val="2"/>
      <charset val="136"/>
      <scheme val="minor"/>
    </font>
    <font>
      <sz val="11"/>
      <color theme="1"/>
      <name val="新細明體"/>
      <family val="2"/>
      <charset val="136"/>
      <scheme val="minor"/>
    </font>
    <font>
      <sz val="8"/>
      <color rgb="FF000000"/>
      <name val="微軟正黑體"/>
      <family val="2"/>
      <charset val="136"/>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sz val="11"/>
      <color theme="1"/>
      <name val="微軟正黑體"/>
      <family val="2"/>
      <charset val="136"/>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微軟正黑體"/>
      <family val="2"/>
      <charset val="136"/>
    </font>
    <font>
      <sz val="10"/>
      <color theme="1"/>
      <name val="Arial"/>
      <family val="2"/>
      <charset val="136"/>
    </font>
    <font>
      <b/>
      <sz val="10"/>
      <color theme="1"/>
      <name val="Arial"/>
      <family val="2"/>
      <charset val="136"/>
    </font>
    <font>
      <b/>
      <vertAlign val="superscript"/>
      <sz val="9"/>
      <color rgb="FFFF0000"/>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0"/>
      <color rgb="FF000000"/>
      <name val="微軟正黑體"/>
      <family val="2"/>
      <charset val="136"/>
    </font>
    <font>
      <u/>
      <sz val="11"/>
      <color theme="10"/>
      <name val="新細明體"/>
      <family val="2"/>
      <charset val="136"/>
      <scheme val="minor"/>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name val="Microsoft JhengHei"/>
      <family val="2"/>
    </font>
    <font>
      <b/>
      <sz val="10"/>
      <color rgb="FFFFFFFF"/>
      <name val="Arial"/>
      <family val="2"/>
    </font>
    <font>
      <sz val="8"/>
      <color rgb="FF000000"/>
      <name val="Arial"/>
      <family val="2"/>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微軟正黑體"/>
      <family val="2"/>
      <charset val="136"/>
    </font>
    <font>
      <sz val="9"/>
      <name val="Arial"/>
      <family val="2"/>
    </font>
    <font>
      <b/>
      <sz val="8"/>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9"/>
      <color theme="1"/>
      <name val="Arial"/>
      <family val="2"/>
    </font>
    <font>
      <b/>
      <sz val="8"/>
      <color indexed="81"/>
      <name val="微軟正黑體"/>
      <family val="2"/>
      <charset val="136"/>
    </font>
    <font>
      <b/>
      <u/>
      <sz val="8"/>
      <color indexed="81"/>
      <name val="微軟正黑體"/>
      <family val="2"/>
      <charset val="136"/>
    </font>
    <font>
      <sz val="9"/>
      <color theme="1"/>
      <name val="新細明體"/>
      <family val="2"/>
      <charset val="136"/>
      <scheme val="minor"/>
    </font>
    <font>
      <sz val="8"/>
      <color theme="1"/>
      <name val="新細明體"/>
      <family val="2"/>
      <charset val="136"/>
      <scheme val="minor"/>
    </font>
    <font>
      <b/>
      <sz val="8"/>
      <color theme="1"/>
      <name val="新細明體"/>
      <family val="2"/>
      <charset val="136"/>
      <scheme val="minor"/>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rgb="FFFFFFFF"/>
      <name val="新細明體"/>
      <family val="2"/>
      <scheme val="minor"/>
    </font>
    <font>
      <sz val="7"/>
      <color rgb="FFFFFFFF"/>
      <name val="微軟正黑體"/>
      <family val="2"/>
      <charset val="136"/>
    </font>
    <font>
      <sz val="10"/>
      <color rgb="FFFFFFFF"/>
      <name val="微軟正黑體"/>
      <family val="2"/>
      <charset val="136"/>
    </font>
    <font>
      <b/>
      <u/>
      <sz val="14"/>
      <color theme="10"/>
      <name val="新細明體"/>
      <family val="1"/>
      <charset val="136"/>
      <scheme val="minor"/>
    </font>
    <font>
      <sz val="11"/>
      <color theme="1"/>
      <name val="新細明體"/>
      <family val="2"/>
      <scheme val="minor"/>
    </font>
    <font>
      <sz val="12"/>
      <color rgb="FFFF0000"/>
      <name val="Times New Roman"/>
      <family val="1"/>
    </font>
    <font>
      <sz val="12"/>
      <color rgb="FFFF0000"/>
      <name val="標楷體"/>
      <family val="4"/>
      <charset val="136"/>
    </font>
    <font>
      <sz val="12"/>
      <color rgb="FFFF0000"/>
      <name val="Times New Roman"/>
      <family val="4"/>
      <charset val="136"/>
    </font>
    <font>
      <sz val="12"/>
      <color rgb="FFFF0000"/>
      <name val="Times New Roman"/>
      <family val="4"/>
    </font>
    <font>
      <sz val="12"/>
      <color theme="1"/>
      <name val="Times New Roman"/>
      <family val="1"/>
    </font>
    <font>
      <sz val="11"/>
      <name val="Times New Roman"/>
      <family val="1"/>
    </font>
    <font>
      <sz val="11"/>
      <name val="標楷體"/>
      <family val="4"/>
      <charset val="136"/>
    </font>
    <font>
      <sz val="6"/>
      <name val="ＭＳ Ｐゴシック"/>
      <family val="3"/>
      <charset val="128"/>
    </font>
    <font>
      <sz val="12"/>
      <color theme="8" tint="-0.249977111117893"/>
      <name val="Times New Roman"/>
      <family val="1"/>
    </font>
    <font>
      <sz val="12"/>
      <color theme="8" tint="-0.249977111117893"/>
      <name val="標楷體"/>
      <family val="4"/>
      <charset val="136"/>
    </font>
    <font>
      <b/>
      <sz val="16"/>
      <color theme="1"/>
      <name val="Times New Roman"/>
      <family val="1"/>
    </font>
    <font>
      <b/>
      <sz val="16"/>
      <color theme="1"/>
      <name val="標楷體"/>
      <family val="4"/>
      <charset val="136"/>
    </font>
    <font>
      <b/>
      <sz val="14"/>
      <name val="Times New Roman"/>
      <family val="1"/>
    </font>
    <font>
      <sz val="11"/>
      <color theme="1"/>
      <name val="Times New Roman"/>
      <family val="1"/>
    </font>
    <font>
      <sz val="10"/>
      <color theme="1"/>
      <name val="Times New Roman"/>
      <family val="1"/>
    </font>
    <font>
      <sz val="7"/>
      <color theme="1"/>
      <name val="Times New Roman"/>
      <family val="1"/>
    </font>
    <font>
      <sz val="7"/>
      <color theme="1"/>
      <name val="標楷體"/>
      <family val="4"/>
      <charset val="136"/>
    </font>
    <font>
      <sz val="9"/>
      <color theme="1"/>
      <name val="Times New Roman"/>
      <family val="1"/>
    </font>
    <font>
      <sz val="9"/>
      <color theme="1"/>
      <name val="標楷體"/>
      <family val="4"/>
      <charset val="136"/>
    </font>
    <font>
      <sz val="10"/>
      <name val="Times New Roman"/>
      <family val="1"/>
    </font>
    <font>
      <sz val="10"/>
      <color theme="1"/>
      <name val="標楷體"/>
      <family val="4"/>
      <charset val="136"/>
    </font>
    <font>
      <sz val="10"/>
      <color theme="1"/>
      <name val="Times New Roman"/>
      <family val="4"/>
      <charset val="136"/>
    </font>
    <font>
      <vertAlign val="superscript"/>
      <sz val="10"/>
      <color theme="1"/>
      <name val="Times New Roman"/>
      <family val="1"/>
    </font>
    <font>
      <sz val="10"/>
      <color theme="1"/>
      <name val="新細明體"/>
      <family val="2"/>
      <charset val="136"/>
    </font>
    <font>
      <sz val="10"/>
      <color theme="1"/>
      <name val="細明體"/>
      <family val="3"/>
      <charset val="136"/>
    </font>
    <font>
      <sz val="10"/>
      <color theme="1"/>
      <name val="Times New Roman"/>
      <family val="4"/>
    </font>
    <font>
      <sz val="10"/>
      <color theme="1"/>
      <name val="Segoe UI Symbol"/>
      <family val="4"/>
    </font>
    <font>
      <u/>
      <sz val="10"/>
      <color theme="1"/>
      <name val="Times New Roman"/>
      <family val="1"/>
    </font>
    <font>
      <sz val="9"/>
      <color rgb="FF0D0D0D"/>
      <name val="標楷體"/>
      <family val="4"/>
      <charset val="136"/>
    </font>
    <font>
      <sz val="9"/>
      <color rgb="FF000000"/>
      <name val="標楷體"/>
      <family val="4"/>
      <charset val="136"/>
    </font>
    <font>
      <sz val="8.5"/>
      <color theme="1"/>
      <name val="Times New Roman"/>
      <family val="1"/>
    </font>
    <font>
      <sz val="8.5"/>
      <color theme="1"/>
      <name val="標楷體"/>
      <family val="4"/>
      <charset val="136"/>
    </font>
    <font>
      <b/>
      <sz val="11"/>
      <color theme="1"/>
      <name val="Times New Roman"/>
      <family val="1"/>
    </font>
    <font>
      <b/>
      <sz val="11"/>
      <color theme="1"/>
      <name val="標楷體"/>
      <family val="4"/>
      <charset val="136"/>
    </font>
    <font>
      <b/>
      <u/>
      <sz val="11"/>
      <color theme="1"/>
      <name val="Times New Roman"/>
      <family val="1"/>
    </font>
    <font>
      <b/>
      <sz val="10"/>
      <name val="Times New Roman"/>
      <family val="1"/>
    </font>
    <font>
      <b/>
      <u/>
      <sz val="10"/>
      <name val="Times New Roman"/>
      <family val="1"/>
    </font>
    <font>
      <b/>
      <sz val="9"/>
      <color rgb="FFFF0000"/>
      <name val="微軟正黑體"/>
      <family val="2"/>
      <charset val="136"/>
    </font>
    <font>
      <sz val="12"/>
      <color theme="1"/>
      <name val="Times New Roman"/>
      <family val="4"/>
      <charset val="136"/>
    </font>
    <font>
      <sz val="12"/>
      <name val="Times New Roman"/>
      <family val="1"/>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theme="8" tint="0.79998168889431442"/>
        <bgColor theme="8" tint="0.79998168889431442"/>
      </patternFill>
    </fill>
    <fill>
      <patternFill patternType="solid">
        <fgColor rgb="FFFFFFCC"/>
        <bgColor indexed="64"/>
      </patternFill>
    </fill>
  </fills>
  <borders count="150">
    <border>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hair">
        <color indexed="64"/>
      </right>
      <top style="thin">
        <color indexed="64"/>
      </top>
      <bottom/>
      <diagonal/>
    </border>
    <border>
      <left style="hair">
        <color indexed="64"/>
      </left>
      <right/>
      <top style="thin">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theme="8"/>
      </left>
      <right style="thin">
        <color theme="8"/>
      </right>
      <top style="thick">
        <color theme="8"/>
      </top>
      <bottom style="thick">
        <color theme="8"/>
      </bottom>
      <diagonal/>
    </border>
    <border>
      <left style="thin">
        <color theme="8"/>
      </left>
      <right/>
      <top/>
      <bottom/>
      <diagonal/>
    </border>
    <border>
      <left style="thin">
        <color theme="8"/>
      </left>
      <right/>
      <top style="thin">
        <color theme="8"/>
      </top>
      <bottom/>
      <diagonal/>
    </border>
    <border>
      <left style="thin">
        <color theme="8"/>
      </left>
      <right/>
      <top style="thick">
        <color theme="8"/>
      </top>
      <bottom style="thick">
        <color theme="8"/>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right style="medium">
        <color indexed="64"/>
      </right>
      <top/>
      <bottom style="double">
        <color indexed="64"/>
      </bottom>
      <diagonal/>
    </border>
    <border>
      <left style="double">
        <color indexed="64"/>
      </left>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top style="thick">
        <color theme="8"/>
      </top>
      <bottom style="thick">
        <color theme="8"/>
      </bottom>
      <diagonal/>
    </border>
    <border>
      <left/>
      <right style="thin">
        <color theme="8"/>
      </right>
      <top style="thick">
        <color theme="8"/>
      </top>
      <bottom style="thick">
        <color theme="8"/>
      </bottom>
      <diagonal/>
    </border>
    <border>
      <left style="thin">
        <color theme="8"/>
      </left>
      <right/>
      <top style="thick">
        <color theme="8"/>
      </top>
      <bottom style="thin">
        <color theme="8"/>
      </bottom>
      <diagonal/>
    </border>
    <border>
      <left/>
      <right style="thin">
        <color theme="8"/>
      </right>
      <top style="thick">
        <color theme="8"/>
      </top>
      <bottom style="thin">
        <color theme="8"/>
      </bottom>
      <diagonal/>
    </border>
    <border>
      <left style="thin">
        <color theme="8"/>
      </left>
      <right style="thin">
        <color theme="8"/>
      </right>
      <top style="thin">
        <color theme="8"/>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style="thin">
        <color indexed="64"/>
      </bottom>
      <diagonal/>
    </border>
    <border>
      <left style="hair">
        <color indexed="64"/>
      </left>
      <right style="medium">
        <color indexed="64"/>
      </right>
      <top style="medium">
        <color indexed="64"/>
      </top>
      <bottom style="hair">
        <color indexed="64"/>
      </bottom>
      <diagonal/>
    </border>
  </borders>
  <cellStyleXfs count="5">
    <xf numFmtId="0" fontId="0" fillId="0" borderId="0"/>
    <xf numFmtId="0" fontId="15" fillId="0" borderId="0" applyNumberFormat="0" applyFill="0" applyBorder="0" applyAlignment="0" applyProtection="0">
      <alignment vertical="center"/>
    </xf>
    <xf numFmtId="0" fontId="17" fillId="0" borderId="0">
      <alignment vertical="center"/>
    </xf>
    <xf numFmtId="0" fontId="61" fillId="0" borderId="0" applyNumberFormat="0" applyFill="0" applyBorder="0" applyAlignment="0" applyProtection="0">
      <alignment vertical="center"/>
    </xf>
    <xf numFmtId="9" fontId="160" fillId="0" borderId="0" applyFont="0" applyFill="0" applyBorder="0" applyAlignment="0" applyProtection="0">
      <alignment vertical="center"/>
    </xf>
  </cellStyleXfs>
  <cellXfs count="940">
    <xf numFmtId="0" fontId="0" fillId="0" borderId="0" xfId="0"/>
    <xf numFmtId="49" fontId="43" fillId="2" borderId="15" xfId="2" applyNumberFormat="1" applyFont="1" applyFill="1" applyBorder="1" applyAlignment="1" applyProtection="1">
      <alignment horizontal="left" vertical="center" wrapText="1" shrinkToFit="1"/>
      <protection locked="0"/>
    </xf>
    <xf numFmtId="0" fontId="17" fillId="0" borderId="0" xfId="2" applyProtection="1">
      <alignment vertical="center"/>
      <protection locked="0"/>
    </xf>
    <xf numFmtId="0" fontId="24" fillId="2" borderId="7" xfId="2" applyFont="1" applyFill="1" applyBorder="1" applyProtection="1">
      <alignment vertical="center"/>
      <protection locked="0"/>
    </xf>
    <xf numFmtId="0" fontId="25" fillId="0" borderId="0" xfId="2" applyFont="1">
      <alignment vertical="center"/>
    </xf>
    <xf numFmtId="0" fontId="26" fillId="0" borderId="0" xfId="2" applyFont="1" applyAlignment="1">
      <alignment horizontal="center" vertical="center"/>
    </xf>
    <xf numFmtId="0" fontId="17" fillId="0" borderId="0" xfId="2">
      <alignment vertical="center"/>
    </xf>
    <xf numFmtId="0" fontId="27" fillId="0" borderId="0" xfId="2" applyFont="1" applyProtection="1">
      <alignment vertical="center"/>
      <protection locked="0"/>
    </xf>
    <xf numFmtId="0" fontId="28" fillId="2" borderId="9" xfId="2" applyFont="1" applyFill="1" applyBorder="1" applyProtection="1">
      <alignment vertical="center"/>
      <protection locked="0"/>
    </xf>
    <xf numFmtId="0" fontId="29" fillId="2" borderId="10" xfId="2" applyFont="1" applyFill="1" applyBorder="1" applyProtection="1">
      <alignment vertical="center"/>
      <protection locked="0"/>
    </xf>
    <xf numFmtId="0" fontId="29" fillId="2" borderId="11" xfId="2" applyFont="1" applyFill="1" applyBorder="1" applyProtection="1">
      <alignment vertical="center"/>
      <protection locked="0"/>
    </xf>
    <xf numFmtId="0" fontId="28" fillId="2" borderId="12" xfId="2" applyFont="1" applyFill="1" applyBorder="1" applyAlignment="1">
      <alignment horizontal="center" vertical="center" shrinkToFit="1"/>
    </xf>
    <xf numFmtId="0" fontId="29" fillId="2" borderId="0" xfId="2" applyFont="1" applyFill="1" applyAlignment="1">
      <alignment horizontal="center" vertical="center" shrinkToFit="1"/>
    </xf>
    <xf numFmtId="0" fontId="30" fillId="2" borderId="12" xfId="2" applyFont="1" applyFill="1" applyBorder="1">
      <alignment vertical="center"/>
    </xf>
    <xf numFmtId="0" fontId="31" fillId="2" borderId="0" xfId="2" applyFont="1" applyFill="1">
      <alignment vertical="center"/>
    </xf>
    <xf numFmtId="0" fontId="32" fillId="2" borderId="0" xfId="2" applyFont="1" applyFill="1" applyAlignment="1" applyProtection="1">
      <alignment vertical="center" shrinkToFit="1"/>
      <protection locked="0"/>
    </xf>
    <xf numFmtId="0" fontId="33" fillId="2" borderId="0" xfId="2" applyFont="1" applyFill="1">
      <alignment vertical="center"/>
    </xf>
    <xf numFmtId="0" fontId="32" fillId="2" borderId="13" xfId="2" applyFont="1" applyFill="1" applyBorder="1" applyAlignment="1" applyProtection="1">
      <alignment vertical="center" shrinkToFit="1"/>
      <protection locked="0"/>
    </xf>
    <xf numFmtId="0" fontId="16" fillId="0" borderId="0" xfId="2" applyFont="1">
      <alignment vertical="center"/>
    </xf>
    <xf numFmtId="0" fontId="34" fillId="0" borderId="0" xfId="2" applyFont="1">
      <alignment vertical="center"/>
    </xf>
    <xf numFmtId="0" fontId="35" fillId="3" borderId="12" xfId="2" applyFont="1" applyFill="1" applyBorder="1" applyAlignment="1" applyProtection="1">
      <alignment vertical="center" textRotation="255"/>
      <protection locked="0"/>
    </xf>
    <xf numFmtId="0" fontId="36" fillId="3" borderId="13" xfId="2" applyFont="1" applyFill="1" applyBorder="1" applyAlignment="1" applyProtection="1">
      <alignment vertical="center" textRotation="180"/>
      <protection locked="0"/>
    </xf>
    <xf numFmtId="0" fontId="31" fillId="2" borderId="14" xfId="2" applyFont="1" applyFill="1" applyBorder="1" applyProtection="1">
      <alignment vertical="center"/>
      <protection locked="0"/>
    </xf>
    <xf numFmtId="0" fontId="31" fillId="2" borderId="15" xfId="2" applyFont="1" applyFill="1" applyBorder="1" applyProtection="1">
      <alignment vertical="center"/>
      <protection locked="0"/>
    </xf>
    <xf numFmtId="0" fontId="31" fillId="2" borderId="16" xfId="2" applyFont="1" applyFill="1" applyBorder="1" applyProtection="1">
      <alignment vertical="center"/>
      <protection locked="0"/>
    </xf>
    <xf numFmtId="49" fontId="32" fillId="2" borderId="17" xfId="2" applyNumberFormat="1" applyFont="1" applyFill="1" applyBorder="1" applyProtection="1">
      <alignment vertical="center"/>
      <protection locked="0"/>
    </xf>
    <xf numFmtId="49" fontId="32" fillId="2" borderId="15" xfId="2" applyNumberFormat="1" applyFont="1" applyFill="1" applyBorder="1" applyProtection="1">
      <alignment vertical="center"/>
      <protection locked="0"/>
    </xf>
    <xf numFmtId="49" fontId="32" fillId="2" borderId="16" xfId="2" applyNumberFormat="1" applyFont="1" applyFill="1" applyBorder="1" applyProtection="1">
      <alignment vertical="center"/>
      <protection locked="0"/>
    </xf>
    <xf numFmtId="49" fontId="31" fillId="2" borderId="17" xfId="2" applyNumberFormat="1" applyFont="1" applyFill="1" applyBorder="1" applyProtection="1">
      <alignment vertical="center"/>
      <protection locked="0"/>
    </xf>
    <xf numFmtId="49" fontId="31" fillId="2" borderId="15" xfId="2" applyNumberFormat="1" applyFont="1" applyFill="1" applyBorder="1" applyProtection="1">
      <alignment vertical="center"/>
      <protection locked="0"/>
    </xf>
    <xf numFmtId="49" fontId="32" fillId="2" borderId="18" xfId="2" applyNumberFormat="1" applyFont="1" applyFill="1" applyBorder="1" applyProtection="1">
      <alignment vertical="center"/>
      <protection locked="0"/>
    </xf>
    <xf numFmtId="0" fontId="26" fillId="0" borderId="0" xfId="2" applyFont="1">
      <alignment vertical="center"/>
    </xf>
    <xf numFmtId="0" fontId="36" fillId="3" borderId="9" xfId="2" applyFont="1" applyFill="1" applyBorder="1" applyAlignment="1" applyProtection="1">
      <alignment vertical="center" textRotation="255"/>
      <protection locked="0"/>
    </xf>
    <xf numFmtId="0" fontId="36" fillId="3" borderId="10" xfId="2" applyFont="1" applyFill="1" applyBorder="1" applyAlignment="1" applyProtection="1">
      <alignment vertical="center" textRotation="180"/>
      <protection locked="0"/>
    </xf>
    <xf numFmtId="49" fontId="42" fillId="2" borderId="21" xfId="2" applyNumberFormat="1" applyFont="1" applyFill="1" applyBorder="1" applyProtection="1">
      <alignment vertical="center"/>
      <protection locked="0"/>
    </xf>
    <xf numFmtId="49" fontId="42" fillId="2" borderId="22" xfId="2" applyNumberFormat="1" applyFont="1" applyFill="1" applyBorder="1" applyProtection="1">
      <alignment vertical="center"/>
      <protection locked="0"/>
    </xf>
    <xf numFmtId="49" fontId="42" fillId="2" borderId="23" xfId="2" applyNumberFormat="1" applyFont="1" applyFill="1" applyBorder="1" applyProtection="1">
      <alignment vertical="center"/>
      <protection locked="0"/>
    </xf>
    <xf numFmtId="49" fontId="32" fillId="2" borderId="25" xfId="2" applyNumberFormat="1" applyFont="1" applyFill="1" applyBorder="1" applyProtection="1">
      <alignment vertical="center"/>
      <protection locked="0"/>
    </xf>
    <xf numFmtId="49" fontId="32" fillId="2" borderId="22" xfId="2" applyNumberFormat="1" applyFont="1" applyFill="1" applyBorder="1" applyProtection="1">
      <alignment vertical="center"/>
      <protection locked="0"/>
    </xf>
    <xf numFmtId="49" fontId="32" fillId="2" borderId="24" xfId="2" applyNumberFormat="1" applyFont="1" applyFill="1" applyBorder="1" applyProtection="1">
      <alignment vertical="center"/>
      <protection locked="0"/>
    </xf>
    <xf numFmtId="0" fontId="36" fillId="3" borderId="0" xfId="2" applyFont="1" applyFill="1" applyAlignment="1" applyProtection="1">
      <alignment vertical="center" textRotation="180"/>
      <protection locked="0"/>
    </xf>
    <xf numFmtId="49" fontId="42" fillId="2" borderId="27" xfId="2" applyNumberFormat="1" applyFont="1" applyFill="1" applyBorder="1" applyProtection="1">
      <alignment vertical="center"/>
      <protection locked="0"/>
    </xf>
    <xf numFmtId="49" fontId="42" fillId="2" borderId="15" xfId="2" applyNumberFormat="1" applyFont="1" applyFill="1" applyBorder="1" applyProtection="1">
      <alignment vertical="center"/>
      <protection locked="0"/>
    </xf>
    <xf numFmtId="49" fontId="42" fillId="2" borderId="16" xfId="2" applyNumberFormat="1" applyFont="1" applyFill="1" applyBorder="1" applyProtection="1">
      <alignment vertical="center"/>
      <protection locked="0"/>
    </xf>
    <xf numFmtId="49" fontId="32" fillId="2" borderId="28" xfId="2" applyNumberFormat="1" applyFont="1" applyFill="1" applyBorder="1" applyProtection="1">
      <alignment vertical="center"/>
      <protection locked="0"/>
    </xf>
    <xf numFmtId="0" fontId="46" fillId="2" borderId="15" xfId="2" applyFont="1" applyFill="1" applyBorder="1" applyAlignment="1">
      <alignment horizontal="left" vertical="center" shrinkToFit="1"/>
    </xf>
    <xf numFmtId="49" fontId="42" fillId="2" borderId="2" xfId="2" applyNumberFormat="1" applyFont="1" applyFill="1" applyBorder="1" applyProtection="1">
      <alignment vertical="center"/>
      <protection locked="0"/>
    </xf>
    <xf numFmtId="49" fontId="42" fillId="2" borderId="0" xfId="2" applyNumberFormat="1" applyFont="1" applyFill="1" applyProtection="1">
      <alignment vertical="center"/>
      <protection locked="0"/>
    </xf>
    <xf numFmtId="49" fontId="42" fillId="2" borderId="29" xfId="2" applyNumberFormat="1" applyFont="1" applyFill="1" applyBorder="1" applyProtection="1">
      <alignment vertical="center"/>
      <protection locked="0"/>
    </xf>
    <xf numFmtId="49" fontId="41" fillId="2" borderId="17" xfId="2" applyNumberFormat="1" applyFont="1" applyFill="1" applyBorder="1" applyProtection="1">
      <alignment vertical="center"/>
      <protection locked="0"/>
    </xf>
    <xf numFmtId="49" fontId="41" fillId="2" borderId="15" xfId="2" applyNumberFormat="1" applyFont="1" applyFill="1" applyBorder="1" applyProtection="1">
      <alignment vertical="center"/>
      <protection locked="0"/>
    </xf>
    <xf numFmtId="49" fontId="41" fillId="2" borderId="16" xfId="2" applyNumberFormat="1" applyFont="1" applyFill="1" applyBorder="1" applyProtection="1">
      <alignment vertical="center"/>
      <protection locked="0"/>
    </xf>
    <xf numFmtId="0" fontId="47" fillId="0" borderId="0" xfId="2" applyFont="1" applyAlignment="1" applyProtection="1">
      <alignment horizontal="right" vertical="center" wrapText="1"/>
      <protection locked="0"/>
    </xf>
    <xf numFmtId="0" fontId="48" fillId="0" borderId="0" xfId="2" applyFont="1" applyAlignment="1" applyProtection="1">
      <alignment vertical="center" wrapText="1"/>
      <protection locked="0"/>
    </xf>
    <xf numFmtId="0" fontId="49" fillId="0" borderId="0" xfId="2" applyFont="1" applyAlignment="1">
      <alignment vertical="center" wrapText="1"/>
    </xf>
    <xf numFmtId="49" fontId="38" fillId="2" borderId="30" xfId="2" applyNumberFormat="1" applyFont="1" applyFill="1" applyBorder="1" applyProtection="1">
      <alignment vertical="center"/>
      <protection locked="0"/>
    </xf>
    <xf numFmtId="49" fontId="42" fillId="2" borderId="31" xfId="2" applyNumberFormat="1" applyFont="1" applyFill="1" applyBorder="1" applyProtection="1">
      <alignment vertical="center"/>
      <protection locked="0"/>
    </xf>
    <xf numFmtId="49" fontId="42" fillId="2" borderId="32" xfId="2" applyNumberFormat="1" applyFont="1" applyFill="1" applyBorder="1" applyProtection="1">
      <alignment vertical="center"/>
      <protection locked="0"/>
    </xf>
    <xf numFmtId="0" fontId="50" fillId="2" borderId="33" xfId="2" applyFont="1" applyFill="1" applyBorder="1" applyAlignment="1">
      <alignment vertical="center" shrinkToFit="1"/>
    </xf>
    <xf numFmtId="0" fontId="50" fillId="2" borderId="37" xfId="2" applyFont="1" applyFill="1" applyBorder="1" applyAlignment="1">
      <alignment vertical="center" shrinkToFit="1"/>
    </xf>
    <xf numFmtId="0" fontId="50" fillId="2" borderId="33" xfId="2" applyFont="1" applyFill="1" applyBorder="1" applyProtection="1">
      <alignment vertical="center"/>
      <protection locked="0"/>
    </xf>
    <xf numFmtId="0" fontId="30" fillId="2" borderId="34" xfId="2" applyFont="1" applyFill="1" applyBorder="1" applyProtection="1">
      <alignment vertical="center"/>
      <protection locked="0"/>
    </xf>
    <xf numFmtId="0" fontId="31" fillId="2" borderId="35" xfId="2" applyFont="1" applyFill="1" applyBorder="1" applyProtection="1">
      <alignment vertical="center"/>
      <protection locked="0"/>
    </xf>
    <xf numFmtId="0" fontId="31" fillId="2" borderId="36" xfId="2" applyFont="1" applyFill="1" applyBorder="1" applyProtection="1">
      <alignment vertical="center"/>
      <protection locked="0"/>
    </xf>
    <xf numFmtId="0" fontId="50" fillId="2" borderId="37" xfId="2" applyFont="1" applyFill="1" applyBorder="1" applyProtection="1">
      <alignment vertical="center"/>
      <protection locked="0"/>
    </xf>
    <xf numFmtId="0" fontId="30" fillId="2" borderId="35" xfId="2" applyFont="1" applyFill="1" applyBorder="1" applyProtection="1">
      <alignment vertical="center"/>
      <protection locked="0"/>
    </xf>
    <xf numFmtId="0" fontId="30" fillId="2" borderId="38" xfId="2" applyFont="1" applyFill="1" applyBorder="1" applyProtection="1">
      <alignment vertical="center"/>
      <protection locked="0"/>
    </xf>
    <xf numFmtId="49" fontId="30" fillId="2" borderId="27" xfId="2" applyNumberFormat="1" applyFont="1" applyFill="1" applyBorder="1" applyProtection="1">
      <alignment vertical="center"/>
      <protection locked="0"/>
    </xf>
    <xf numFmtId="49" fontId="30" fillId="2" borderId="15" xfId="2" applyNumberFormat="1" applyFont="1" applyFill="1" applyBorder="1" applyProtection="1">
      <alignment vertical="center"/>
      <protection locked="0"/>
    </xf>
    <xf numFmtId="49" fontId="30" fillId="2" borderId="16" xfId="2" applyNumberFormat="1" applyFont="1" applyFill="1" applyBorder="1" applyProtection="1">
      <alignment vertical="center"/>
      <protection locked="0"/>
    </xf>
    <xf numFmtId="49" fontId="32" fillId="2" borderId="35" xfId="2" applyNumberFormat="1" applyFont="1" applyFill="1" applyBorder="1" applyProtection="1">
      <alignment vertical="center"/>
      <protection locked="0"/>
    </xf>
    <xf numFmtId="49" fontId="32" fillId="2" borderId="38" xfId="2" applyNumberFormat="1" applyFont="1" applyFill="1" applyBorder="1" applyProtection="1">
      <alignment vertical="center"/>
      <protection locked="0"/>
    </xf>
    <xf numFmtId="49" fontId="57" fillId="2" borderId="30" xfId="2" applyNumberFormat="1" applyFont="1" applyFill="1" applyBorder="1" applyProtection="1">
      <alignment vertical="center"/>
      <protection locked="0"/>
    </xf>
    <xf numFmtId="49" fontId="57" fillId="2" borderId="31" xfId="2" applyNumberFormat="1" applyFont="1" applyFill="1" applyBorder="1" applyProtection="1">
      <alignment vertical="center"/>
      <protection locked="0"/>
    </xf>
    <xf numFmtId="49" fontId="57" fillId="2" borderId="32" xfId="2" applyNumberFormat="1" applyFont="1" applyFill="1" applyBorder="1" applyProtection="1">
      <alignment vertical="center"/>
      <protection locked="0"/>
    </xf>
    <xf numFmtId="49" fontId="57" fillId="4" borderId="39" xfId="2" applyNumberFormat="1" applyFont="1" applyFill="1" applyBorder="1" applyProtection="1">
      <alignment vertical="center"/>
      <protection locked="0"/>
    </xf>
    <xf numFmtId="49" fontId="57" fillId="4" borderId="40" xfId="2" applyNumberFormat="1" applyFont="1" applyFill="1" applyBorder="1" applyProtection="1">
      <alignment vertical="center"/>
      <protection locked="0"/>
    </xf>
    <xf numFmtId="49" fontId="57" fillId="4" borderId="41" xfId="2" applyNumberFormat="1" applyFont="1" applyFill="1" applyBorder="1" applyProtection="1">
      <alignment vertical="center"/>
      <protection locked="0"/>
    </xf>
    <xf numFmtId="49" fontId="31" fillId="2" borderId="44" xfId="2" applyNumberFormat="1" applyFont="1" applyFill="1" applyBorder="1" applyProtection="1">
      <alignment vertical="center"/>
      <protection locked="0"/>
    </xf>
    <xf numFmtId="49" fontId="31" fillId="2" borderId="22" xfId="2" applyNumberFormat="1" applyFont="1" applyFill="1" applyBorder="1" applyProtection="1">
      <alignment vertical="center"/>
      <protection locked="0"/>
    </xf>
    <xf numFmtId="49" fontId="32" fillId="2" borderId="23" xfId="2" applyNumberFormat="1" applyFont="1" applyFill="1" applyBorder="1" applyProtection="1">
      <alignment vertical="center"/>
      <protection locked="0"/>
    </xf>
    <xf numFmtId="49" fontId="31" fillId="2" borderId="25" xfId="2" applyNumberFormat="1" applyFont="1" applyFill="1" applyBorder="1" applyProtection="1">
      <alignment vertical="center"/>
      <protection locked="0"/>
    </xf>
    <xf numFmtId="49" fontId="31" fillId="2" borderId="23" xfId="2" applyNumberFormat="1" applyFont="1" applyFill="1" applyBorder="1" applyProtection="1">
      <alignment vertical="center"/>
      <protection locked="0"/>
    </xf>
    <xf numFmtId="49" fontId="32" fillId="2" borderId="45" xfId="2" applyNumberFormat="1" applyFont="1" applyFill="1" applyBorder="1" applyProtection="1">
      <alignment vertical="center"/>
      <protection locked="0"/>
    </xf>
    <xf numFmtId="49" fontId="31" fillId="2" borderId="14" xfId="2" applyNumberFormat="1" applyFont="1" applyFill="1" applyBorder="1" applyProtection="1">
      <alignment vertical="center"/>
      <protection locked="0"/>
    </xf>
    <xf numFmtId="49" fontId="31" fillId="2" borderId="16" xfId="2" applyNumberFormat="1" applyFont="1" applyFill="1" applyBorder="1" applyProtection="1">
      <alignment vertical="center"/>
      <protection locked="0"/>
    </xf>
    <xf numFmtId="0" fontId="62" fillId="0" borderId="0" xfId="2" applyFont="1" applyProtection="1">
      <alignment vertical="center"/>
      <protection locked="0"/>
    </xf>
    <xf numFmtId="0" fontId="35" fillId="3" borderId="54" xfId="2" applyFont="1" applyFill="1" applyBorder="1" applyAlignment="1" applyProtection="1">
      <alignment vertical="center" textRotation="255"/>
      <protection locked="0"/>
    </xf>
    <xf numFmtId="0" fontId="36" fillId="3" borderId="55" xfId="2" applyFont="1" applyFill="1" applyBorder="1" applyAlignment="1" applyProtection="1">
      <alignment vertical="center" textRotation="180"/>
      <protection locked="0"/>
    </xf>
    <xf numFmtId="49" fontId="31" fillId="2" borderId="12" xfId="2" applyNumberFormat="1" applyFont="1" applyFill="1" applyBorder="1" applyProtection="1">
      <alignment vertical="center"/>
      <protection locked="0"/>
    </xf>
    <xf numFmtId="49" fontId="31" fillId="2" borderId="0" xfId="2" applyNumberFormat="1" applyFont="1" applyFill="1" applyProtection="1">
      <alignment vertical="center"/>
      <protection locked="0"/>
    </xf>
    <xf numFmtId="49" fontId="32" fillId="2" borderId="56" xfId="2" applyNumberFormat="1" applyFont="1" applyFill="1" applyBorder="1" applyProtection="1">
      <alignment vertical="center"/>
      <protection locked="0"/>
    </xf>
    <xf numFmtId="49" fontId="32" fillId="2" borderId="57" xfId="2" applyNumberFormat="1" applyFont="1" applyFill="1" applyBorder="1" applyProtection="1">
      <alignment vertical="center"/>
      <protection locked="0"/>
    </xf>
    <xf numFmtId="49" fontId="32" fillId="2" borderId="58" xfId="2" applyNumberFormat="1" applyFont="1" applyFill="1" applyBorder="1" applyProtection="1">
      <alignment vertical="center"/>
      <protection locked="0"/>
    </xf>
    <xf numFmtId="49" fontId="31" fillId="2" borderId="56" xfId="2" applyNumberFormat="1" applyFont="1" applyFill="1" applyBorder="1" applyProtection="1">
      <alignment vertical="center"/>
      <protection locked="0"/>
    </xf>
    <xf numFmtId="49" fontId="31" fillId="2" borderId="57" xfId="2" applyNumberFormat="1" applyFont="1" applyFill="1" applyBorder="1" applyProtection="1">
      <alignment vertical="center"/>
      <protection locked="0"/>
    </xf>
    <xf numFmtId="49" fontId="32" fillId="2" borderId="59" xfId="2" applyNumberFormat="1" applyFont="1" applyFill="1" applyBorder="1" applyProtection="1">
      <alignment vertical="center"/>
      <protection locked="0"/>
    </xf>
    <xf numFmtId="0" fontId="63" fillId="0" borderId="0" xfId="3" applyFont="1" applyAlignment="1" applyProtection="1">
      <alignment horizontal="right" vertical="center"/>
      <protection locked="0"/>
    </xf>
    <xf numFmtId="0" fontId="50" fillId="2" borderId="20" xfId="2" applyFont="1" applyFill="1" applyBorder="1">
      <alignment vertical="center"/>
    </xf>
    <xf numFmtId="0" fontId="66" fillId="0" borderId="0" xfId="3" applyFont="1" applyProtection="1">
      <alignment vertical="center"/>
    </xf>
    <xf numFmtId="0" fontId="36" fillId="3" borderId="11" xfId="2" applyFont="1" applyFill="1" applyBorder="1" applyAlignment="1" applyProtection="1">
      <alignment vertical="center" textRotation="180"/>
      <protection locked="0"/>
    </xf>
    <xf numFmtId="0" fontId="50" fillId="2" borderId="9" xfId="2" applyFont="1" applyFill="1" applyBorder="1" applyProtection="1">
      <alignment vertical="center"/>
      <protection locked="0"/>
    </xf>
    <xf numFmtId="0" fontId="52" fillId="2" borderId="65" xfId="2" applyFont="1" applyFill="1" applyBorder="1" applyProtection="1">
      <alignment vertical="center"/>
      <protection locked="0"/>
    </xf>
    <xf numFmtId="0" fontId="31" fillId="2" borderId="66" xfId="2" applyFont="1" applyFill="1" applyBorder="1" applyProtection="1">
      <alignment vertical="center"/>
      <protection locked="0"/>
    </xf>
    <xf numFmtId="0" fontId="31" fillId="2" borderId="67" xfId="2" applyFont="1" applyFill="1" applyBorder="1" applyProtection="1">
      <alignment vertical="center"/>
      <protection locked="0"/>
    </xf>
    <xf numFmtId="0" fontId="64" fillId="2" borderId="65" xfId="2" applyFont="1" applyFill="1" applyBorder="1" applyProtection="1">
      <alignment vertical="center"/>
      <protection locked="0"/>
    </xf>
    <xf numFmtId="0" fontId="56" fillId="2" borderId="66" xfId="2" applyFont="1" applyFill="1" applyBorder="1" applyProtection="1">
      <alignment vertical="center"/>
      <protection locked="0"/>
    </xf>
    <xf numFmtId="0" fontId="56" fillId="2" borderId="10" xfId="2" applyFont="1" applyFill="1" applyBorder="1" applyProtection="1">
      <alignment vertical="center"/>
      <protection locked="0"/>
    </xf>
    <xf numFmtId="0" fontId="56" fillId="2" borderId="11" xfId="2" applyFont="1" applyFill="1" applyBorder="1" applyProtection="1">
      <alignment vertical="center"/>
      <protection locked="0"/>
    </xf>
    <xf numFmtId="0" fontId="36" fillId="3" borderId="12" xfId="2" applyFont="1" applyFill="1" applyBorder="1" applyAlignment="1" applyProtection="1">
      <alignment vertical="center" textRotation="255"/>
      <protection locked="0"/>
    </xf>
    <xf numFmtId="0" fontId="31" fillId="2" borderId="68" xfId="2" applyFont="1" applyFill="1" applyBorder="1" applyProtection="1">
      <alignment vertical="center"/>
      <protection locked="0"/>
    </xf>
    <xf numFmtId="49" fontId="32" fillId="2" borderId="69" xfId="2" applyNumberFormat="1" applyFont="1" applyFill="1" applyBorder="1" applyProtection="1">
      <alignment vertical="center"/>
      <protection locked="0"/>
    </xf>
    <xf numFmtId="49" fontId="31" fillId="2" borderId="31" xfId="2" applyNumberFormat="1" applyFont="1" applyFill="1" applyBorder="1" applyProtection="1">
      <alignment vertical="center"/>
      <protection locked="0"/>
    </xf>
    <xf numFmtId="0" fontId="31" fillId="2" borderId="12" xfId="2" applyFont="1" applyFill="1" applyBorder="1" applyProtection="1">
      <alignment vertical="center"/>
      <protection locked="0"/>
    </xf>
    <xf numFmtId="0" fontId="31" fillId="2" borderId="0" xfId="2" applyFont="1" applyFill="1" applyProtection="1">
      <alignment vertical="center"/>
      <protection locked="0"/>
    </xf>
    <xf numFmtId="0" fontId="31" fillId="2" borderId="29" xfId="2" applyFont="1" applyFill="1" applyBorder="1" applyProtection="1">
      <alignment vertical="center"/>
      <protection locked="0"/>
    </xf>
    <xf numFmtId="49" fontId="31" fillId="2" borderId="58" xfId="2" applyNumberFormat="1" applyFont="1" applyFill="1" applyBorder="1" applyProtection="1">
      <alignment vertical="center"/>
      <protection locked="0"/>
    </xf>
    <xf numFmtId="0" fontId="69" fillId="2" borderId="70" xfId="2" applyFont="1" applyFill="1" applyBorder="1">
      <alignment vertical="center"/>
    </xf>
    <xf numFmtId="0" fontId="41" fillId="2" borderId="71" xfId="2" applyFont="1" applyFill="1" applyBorder="1" applyProtection="1">
      <alignment vertical="center"/>
      <protection locked="0"/>
    </xf>
    <xf numFmtId="0" fontId="41" fillId="2" borderId="72" xfId="2" applyFont="1" applyFill="1" applyBorder="1" applyProtection="1">
      <alignment vertical="center"/>
      <protection locked="0"/>
    </xf>
    <xf numFmtId="0" fontId="69" fillId="2" borderId="72" xfId="2" applyFont="1" applyFill="1" applyBorder="1" applyProtection="1">
      <alignment vertical="center"/>
      <protection locked="0"/>
    </xf>
    <xf numFmtId="0" fontId="41" fillId="2" borderId="65" xfId="2" applyFont="1" applyFill="1" applyBorder="1" applyProtection="1">
      <alignment vertical="center"/>
      <protection locked="0"/>
    </xf>
    <xf numFmtId="0" fontId="41" fillId="2" borderId="66" xfId="2" applyFont="1" applyFill="1" applyBorder="1" applyProtection="1">
      <alignment vertical="center"/>
      <protection locked="0"/>
    </xf>
    <xf numFmtId="0" fontId="41" fillId="2" borderId="67" xfId="2" applyFont="1" applyFill="1" applyBorder="1" applyProtection="1">
      <alignment vertical="center"/>
      <protection locked="0"/>
    </xf>
    <xf numFmtId="0" fontId="12" fillId="2" borderId="66" xfId="2" applyFont="1" applyFill="1" applyBorder="1" applyProtection="1">
      <alignment vertical="center"/>
      <protection locked="0"/>
    </xf>
    <xf numFmtId="0" fontId="12" fillId="2" borderId="73" xfId="2" applyFont="1" applyFill="1" applyBorder="1" applyProtection="1">
      <alignment vertical="center"/>
      <protection locked="0"/>
    </xf>
    <xf numFmtId="0" fontId="76" fillId="2" borderId="75" xfId="2" applyFont="1" applyFill="1" applyBorder="1" applyProtection="1">
      <alignment vertical="center"/>
      <protection locked="0"/>
    </xf>
    <xf numFmtId="0" fontId="57" fillId="2" borderId="37" xfId="2" applyFont="1" applyFill="1" applyBorder="1" applyProtection="1">
      <alignment vertical="center"/>
      <protection locked="0"/>
    </xf>
    <xf numFmtId="0" fontId="57" fillId="2" borderId="76" xfId="2" applyFont="1" applyFill="1" applyBorder="1" applyProtection="1">
      <alignment vertical="center"/>
      <protection locked="0"/>
    </xf>
    <xf numFmtId="0" fontId="63" fillId="0" borderId="0" xfId="3" applyFont="1" applyAlignment="1" applyProtection="1">
      <alignment vertical="center" wrapText="1"/>
    </xf>
    <xf numFmtId="0" fontId="31" fillId="2" borderId="75" xfId="2" applyFont="1" applyFill="1" applyBorder="1" applyProtection="1">
      <alignment vertical="center"/>
      <protection locked="0"/>
    </xf>
    <xf numFmtId="0" fontId="31" fillId="2" borderId="37" xfId="2" applyFont="1" applyFill="1" applyBorder="1" applyProtection="1">
      <alignment vertical="center"/>
      <protection locked="0"/>
    </xf>
    <xf numFmtId="0" fontId="5" fillId="2" borderId="37" xfId="2" applyFont="1" applyFill="1" applyBorder="1" applyProtection="1">
      <alignment vertical="center"/>
      <protection locked="0"/>
    </xf>
    <xf numFmtId="0" fontId="5" fillId="2" borderId="76" xfId="2" applyFont="1" applyFill="1" applyBorder="1" applyProtection="1">
      <alignment vertical="center"/>
      <protection locked="0"/>
    </xf>
    <xf numFmtId="0" fontId="80" fillId="0" borderId="0" xfId="3" applyFont="1" applyAlignment="1" applyProtection="1">
      <alignment vertical="center" wrapText="1"/>
    </xf>
    <xf numFmtId="0" fontId="33" fillId="2" borderId="75" xfId="2" applyFont="1" applyFill="1" applyBorder="1" applyProtection="1">
      <alignment vertical="center"/>
      <protection locked="0"/>
    </xf>
    <xf numFmtId="0" fontId="31" fillId="2" borderId="17" xfId="2" applyFont="1" applyFill="1" applyBorder="1" applyProtection="1">
      <alignment vertical="center"/>
      <protection locked="0"/>
    </xf>
    <xf numFmtId="0" fontId="79" fillId="2" borderId="17" xfId="2" applyFont="1" applyFill="1" applyBorder="1" applyProtection="1">
      <alignment vertical="center"/>
      <protection locked="0"/>
    </xf>
    <xf numFmtId="0" fontId="57" fillId="2" borderId="15" xfId="2" applyFont="1" applyFill="1" applyBorder="1" applyProtection="1">
      <alignment vertical="center"/>
      <protection locked="0"/>
    </xf>
    <xf numFmtId="0" fontId="57" fillId="2" borderId="18" xfId="2" applyFont="1" applyFill="1" applyBorder="1" applyProtection="1">
      <alignment vertical="center"/>
      <protection locked="0"/>
    </xf>
    <xf numFmtId="0" fontId="60" fillId="2" borderId="14" xfId="2" applyFont="1" applyFill="1" applyBorder="1" applyProtection="1">
      <alignment vertical="center"/>
      <protection locked="0"/>
    </xf>
    <xf numFmtId="0" fontId="60" fillId="2" borderId="15" xfId="2" applyFont="1" applyFill="1" applyBorder="1" applyProtection="1">
      <alignment vertical="center"/>
      <protection locked="0"/>
    </xf>
    <xf numFmtId="0" fontId="60" fillId="2" borderId="18" xfId="2" applyFont="1" applyFill="1" applyBorder="1" applyProtection="1">
      <alignment vertical="center"/>
      <protection locked="0"/>
    </xf>
    <xf numFmtId="0" fontId="31" fillId="2" borderId="76" xfId="2" applyFont="1" applyFill="1" applyBorder="1" applyProtection="1">
      <alignment vertical="center"/>
      <protection locked="0"/>
    </xf>
    <xf numFmtId="0" fontId="50" fillId="2" borderId="37" xfId="2" applyFont="1" applyFill="1" applyBorder="1" applyAlignment="1">
      <alignment vertical="center" wrapText="1"/>
    </xf>
    <xf numFmtId="0" fontId="30" fillId="2" borderId="37" xfId="2" applyFont="1" applyFill="1" applyBorder="1" applyProtection="1">
      <alignment vertical="center"/>
      <protection locked="0"/>
    </xf>
    <xf numFmtId="49" fontId="32" fillId="2" borderId="37" xfId="2" applyNumberFormat="1" applyFont="1" applyFill="1" applyBorder="1" applyProtection="1">
      <alignment vertical="center"/>
      <protection locked="0"/>
    </xf>
    <xf numFmtId="49" fontId="31" fillId="2" borderId="37" xfId="2" applyNumberFormat="1" applyFont="1" applyFill="1" applyBorder="1" applyProtection="1">
      <alignment vertical="center"/>
      <protection locked="0"/>
    </xf>
    <xf numFmtId="49" fontId="32" fillId="2" borderId="76" xfId="2" applyNumberFormat="1" applyFont="1" applyFill="1" applyBorder="1" applyProtection="1">
      <alignment vertical="center"/>
      <protection locked="0"/>
    </xf>
    <xf numFmtId="0" fontId="36" fillId="3" borderId="54" xfId="2" applyFont="1" applyFill="1" applyBorder="1" applyAlignment="1" applyProtection="1">
      <alignment vertical="center" textRotation="255"/>
      <protection locked="0"/>
    </xf>
    <xf numFmtId="0" fontId="36" fillId="3" borderId="81" xfId="2" applyFont="1" applyFill="1" applyBorder="1" applyAlignment="1" applyProtection="1">
      <alignment vertical="center" textRotation="180"/>
      <protection locked="0"/>
    </xf>
    <xf numFmtId="0" fontId="64" fillId="2" borderId="82" xfId="2" applyFont="1" applyFill="1" applyBorder="1" applyProtection="1">
      <alignment vertical="center"/>
      <protection locked="0"/>
    </xf>
    <xf numFmtId="0" fontId="56" fillId="2" borderId="79" xfId="2" applyFont="1" applyFill="1" applyBorder="1" applyProtection="1">
      <alignment vertical="center"/>
      <protection locked="0"/>
    </xf>
    <xf numFmtId="0" fontId="56" fillId="2" borderId="83" xfId="2" applyFont="1" applyFill="1" applyBorder="1" applyProtection="1">
      <alignment vertical="center"/>
      <protection locked="0"/>
    </xf>
    <xf numFmtId="0" fontId="85" fillId="0" borderId="0" xfId="3" applyFont="1" applyAlignment="1" applyProtection="1">
      <alignment horizontal="right" vertical="center"/>
      <protection locked="0"/>
    </xf>
    <xf numFmtId="0" fontId="41" fillId="2" borderId="85" xfId="2" applyFont="1" applyFill="1" applyBorder="1" applyAlignment="1">
      <alignment vertical="center" wrapText="1"/>
    </xf>
    <xf numFmtId="0" fontId="88" fillId="2" borderId="85" xfId="2" applyFont="1" applyFill="1" applyBorder="1">
      <alignment vertical="center"/>
    </xf>
    <xf numFmtId="0" fontId="26" fillId="0" borderId="2" xfId="2" applyFont="1" applyBorder="1">
      <alignment vertical="center"/>
    </xf>
    <xf numFmtId="0" fontId="86" fillId="3" borderId="12" xfId="2" applyFont="1" applyFill="1" applyBorder="1" applyAlignment="1" applyProtection="1">
      <alignment vertical="center" textRotation="255"/>
      <protection locked="0"/>
    </xf>
    <xf numFmtId="0" fontId="41" fillId="2" borderId="84" xfId="2" applyFont="1" applyFill="1" applyBorder="1" applyProtection="1">
      <alignment vertical="center"/>
      <protection locked="0"/>
    </xf>
    <xf numFmtId="0" fontId="59" fillId="2" borderId="85" xfId="2" applyFont="1" applyFill="1" applyBorder="1" applyProtection="1">
      <alignment vertical="center"/>
      <protection locked="0"/>
    </xf>
    <xf numFmtId="0" fontId="41" fillId="2" borderId="85" xfId="2" applyFont="1" applyFill="1" applyBorder="1" applyProtection="1">
      <alignment vertical="center"/>
      <protection locked="0"/>
    </xf>
    <xf numFmtId="49" fontId="32" fillId="2" borderId="85" xfId="2" applyNumberFormat="1" applyFont="1" applyFill="1" applyBorder="1" applyProtection="1">
      <alignment vertical="center"/>
      <protection locked="0"/>
    </xf>
    <xf numFmtId="0" fontId="41" fillId="2" borderId="86" xfId="2" applyFont="1" applyFill="1" applyBorder="1" applyProtection="1">
      <alignment vertical="center"/>
      <protection locked="0"/>
    </xf>
    <xf numFmtId="0" fontId="88" fillId="2" borderId="85" xfId="2" applyFont="1" applyFill="1" applyBorder="1" applyProtection="1">
      <alignment vertical="center"/>
      <protection locked="0"/>
    </xf>
    <xf numFmtId="0" fontId="31" fillId="2" borderId="25" xfId="2" applyFont="1" applyFill="1" applyBorder="1" applyProtection="1">
      <alignment vertical="center"/>
      <protection locked="0"/>
    </xf>
    <xf numFmtId="0" fontId="31" fillId="2" borderId="22" xfId="2" applyFont="1" applyFill="1" applyBorder="1" applyProtection="1">
      <alignment vertical="center"/>
      <protection locked="0"/>
    </xf>
    <xf numFmtId="0" fontId="31" fillId="2" borderId="24" xfId="2" applyFont="1" applyFill="1" applyBorder="1" applyProtection="1">
      <alignment vertical="center"/>
      <protection locked="0"/>
    </xf>
    <xf numFmtId="0" fontId="41" fillId="2" borderId="37" xfId="2" applyFont="1" applyFill="1" applyBorder="1" applyAlignment="1">
      <alignment vertical="center" wrapText="1"/>
    </xf>
    <xf numFmtId="0" fontId="88" fillId="2" borderId="37" xfId="2" applyFont="1" applyFill="1" applyBorder="1">
      <alignment vertical="center"/>
    </xf>
    <xf numFmtId="0" fontId="41" fillId="2" borderId="33" xfId="2" applyFont="1" applyFill="1" applyBorder="1" applyProtection="1">
      <alignment vertical="center"/>
      <protection locked="0"/>
    </xf>
    <xf numFmtId="0" fontId="41" fillId="2" borderId="37" xfId="2" applyFont="1" applyFill="1" applyBorder="1" applyProtection="1">
      <alignment vertical="center"/>
      <protection locked="0"/>
    </xf>
    <xf numFmtId="0" fontId="41" fillId="2" borderId="88" xfId="2" applyFont="1" applyFill="1" applyBorder="1" applyProtection="1">
      <alignment vertical="center"/>
      <protection locked="0"/>
    </xf>
    <xf numFmtId="0" fontId="88" fillId="2" borderId="37" xfId="2" applyFont="1" applyFill="1" applyBorder="1" applyProtection="1">
      <alignment vertical="center"/>
      <protection locked="0"/>
    </xf>
    <xf numFmtId="0" fontId="31" fillId="2" borderId="87" xfId="2" applyFont="1" applyFill="1" applyBorder="1" applyProtection="1">
      <alignment vertical="center"/>
      <protection locked="0"/>
    </xf>
    <xf numFmtId="0" fontId="59" fillId="2" borderId="37" xfId="2" applyFont="1" applyFill="1" applyBorder="1" applyProtection="1">
      <alignment vertical="center"/>
      <protection locked="0"/>
    </xf>
    <xf numFmtId="0" fontId="17" fillId="0" borderId="0" xfId="2" applyAlignment="1">
      <alignment horizontal="center" vertical="center"/>
    </xf>
    <xf numFmtId="0" fontId="41" fillId="2" borderId="33" xfId="2" applyFont="1" applyFill="1" applyBorder="1" applyAlignment="1" applyProtection="1">
      <alignment horizontal="left" vertical="center"/>
      <protection locked="0"/>
    </xf>
    <xf numFmtId="0" fontId="5" fillId="2" borderId="87" xfId="2" applyFont="1" applyFill="1" applyBorder="1" applyProtection="1">
      <alignment vertical="center"/>
      <protection locked="0"/>
    </xf>
    <xf numFmtId="0" fontId="87" fillId="2" borderId="37" xfId="2" applyFont="1" applyFill="1" applyBorder="1" applyProtection="1">
      <alignment vertical="center"/>
      <protection locked="0"/>
    </xf>
    <xf numFmtId="0" fontId="87" fillId="2" borderId="87" xfId="2" applyFont="1" applyFill="1" applyBorder="1" applyProtection="1">
      <alignment vertical="center"/>
      <protection locked="0"/>
    </xf>
    <xf numFmtId="0" fontId="41" fillId="2" borderId="90" xfId="2" applyFont="1" applyFill="1" applyBorder="1" applyAlignment="1">
      <alignment vertical="center" wrapText="1"/>
    </xf>
    <xf numFmtId="0" fontId="41" fillId="2" borderId="92" xfId="2" applyFont="1" applyFill="1" applyBorder="1" applyProtection="1">
      <alignment vertical="center"/>
      <protection locked="0"/>
    </xf>
    <xf numFmtId="0" fontId="41" fillId="2" borderId="78" xfId="2" applyFont="1" applyFill="1" applyBorder="1" applyProtection="1">
      <alignment vertical="center"/>
      <protection locked="0"/>
    </xf>
    <xf numFmtId="0" fontId="87" fillId="2" borderId="78" xfId="2" applyFont="1" applyFill="1" applyBorder="1" applyProtection="1">
      <alignment vertical="center"/>
      <protection locked="0"/>
    </xf>
    <xf numFmtId="0" fontId="87" fillId="2" borderId="93" xfId="2" applyFont="1" applyFill="1" applyBorder="1" applyProtection="1">
      <alignment vertical="center"/>
      <protection locked="0"/>
    </xf>
    <xf numFmtId="0" fontId="69" fillId="2" borderId="37" xfId="2" applyFont="1" applyFill="1" applyBorder="1" applyProtection="1">
      <alignment vertical="center"/>
      <protection locked="0"/>
    </xf>
    <xf numFmtId="0" fontId="87" fillId="2" borderId="94" xfId="2" applyFont="1" applyFill="1" applyBorder="1" applyProtection="1">
      <alignment vertical="center"/>
      <protection locked="0"/>
    </xf>
    <xf numFmtId="0" fontId="41" fillId="2" borderId="94" xfId="2" applyFont="1" applyFill="1" applyBorder="1" applyProtection="1">
      <alignment vertical="center"/>
      <protection locked="0"/>
    </xf>
    <xf numFmtId="0" fontId="41" fillId="2" borderId="96" xfId="2" applyFont="1" applyFill="1" applyBorder="1" applyProtection="1">
      <alignment vertical="center"/>
      <protection locked="0"/>
    </xf>
    <xf numFmtId="0" fontId="96" fillId="2" borderId="37" xfId="2" applyFont="1" applyFill="1" applyBorder="1">
      <alignment vertical="center"/>
    </xf>
    <xf numFmtId="0" fontId="96" fillId="2" borderId="37" xfId="2" applyFont="1" applyFill="1" applyBorder="1" applyProtection="1">
      <alignment vertical="center"/>
      <protection locked="0"/>
    </xf>
    <xf numFmtId="0" fontId="41" fillId="2" borderId="87" xfId="2" applyFont="1" applyFill="1" applyBorder="1" applyProtection="1">
      <alignment vertical="center"/>
      <protection locked="0"/>
    </xf>
    <xf numFmtId="49" fontId="32" fillId="2" borderId="87" xfId="2" applyNumberFormat="1" applyFont="1" applyFill="1" applyBorder="1" applyProtection="1">
      <alignment vertical="center"/>
      <protection locked="0"/>
    </xf>
    <xf numFmtId="0" fontId="94" fillId="2" borderId="30" xfId="2" applyFont="1" applyFill="1" applyBorder="1" applyProtection="1">
      <alignment vertical="center"/>
      <protection locked="0"/>
    </xf>
    <xf numFmtId="0" fontId="94" fillId="2" borderId="31" xfId="2" applyFont="1" applyFill="1" applyBorder="1" applyProtection="1">
      <alignment vertical="center"/>
      <protection locked="0"/>
    </xf>
    <xf numFmtId="0" fontId="99" fillId="2" borderId="31" xfId="2" applyFont="1" applyFill="1" applyBorder="1" applyAlignment="1" applyProtection="1">
      <alignment vertical="top"/>
      <protection locked="0"/>
    </xf>
    <xf numFmtId="0" fontId="99" fillId="2" borderId="32" xfId="2" applyFont="1" applyFill="1" applyBorder="1" applyAlignment="1" applyProtection="1">
      <alignment vertical="top"/>
      <protection locked="0"/>
    </xf>
    <xf numFmtId="0" fontId="94" fillId="4" borderId="98" xfId="2" applyFont="1" applyFill="1" applyBorder="1" applyProtection="1">
      <alignment vertical="center"/>
      <protection locked="0"/>
    </xf>
    <xf numFmtId="0" fontId="94" fillId="4" borderId="99" xfId="2" applyFont="1" applyFill="1" applyBorder="1" applyProtection="1">
      <alignment vertical="center"/>
      <protection locked="0"/>
    </xf>
    <xf numFmtId="0" fontId="94" fillId="4" borderId="100" xfId="2" applyFont="1" applyFill="1" applyBorder="1" applyProtection="1">
      <alignment vertical="center"/>
      <protection locked="0"/>
    </xf>
    <xf numFmtId="0" fontId="9" fillId="0" borderId="0" xfId="2" applyFont="1" applyAlignment="1" applyProtection="1">
      <alignment vertical="center" wrapText="1" shrinkToFit="1"/>
      <protection locked="0"/>
    </xf>
    <xf numFmtId="0" fontId="36" fillId="3" borderId="2" xfId="2" applyFont="1" applyFill="1" applyBorder="1" applyAlignment="1" applyProtection="1">
      <alignment vertical="center" textRotation="255"/>
      <protection locked="0"/>
    </xf>
    <xf numFmtId="0" fontId="104" fillId="0" borderId="0" xfId="2" applyFont="1" applyProtection="1">
      <alignment vertical="center"/>
      <protection locked="0"/>
    </xf>
    <xf numFmtId="49" fontId="25" fillId="0" borderId="0" xfId="2" quotePrefix="1" applyNumberFormat="1" applyFont="1">
      <alignment vertical="center"/>
    </xf>
    <xf numFmtId="0" fontId="27" fillId="0" borderId="0" xfId="2" applyFont="1" applyAlignment="1" applyProtection="1">
      <alignment vertical="center" wrapText="1"/>
      <protection locked="0"/>
    </xf>
    <xf numFmtId="176" fontId="105" fillId="0" borderId="12" xfId="2" applyNumberFormat="1" applyFont="1" applyBorder="1" applyAlignment="1" applyProtection="1">
      <alignment vertical="top"/>
      <protection locked="0"/>
    </xf>
    <xf numFmtId="176" fontId="105" fillId="0" borderId="0" xfId="2" applyNumberFormat="1" applyFont="1" applyAlignment="1" applyProtection="1">
      <alignment vertical="top"/>
      <protection locked="0"/>
    </xf>
    <xf numFmtId="176" fontId="105" fillId="0" borderId="1" xfId="2" applyNumberFormat="1" applyFont="1" applyBorder="1" applyAlignment="1" applyProtection="1">
      <alignment vertical="top"/>
      <protection locked="0"/>
    </xf>
    <xf numFmtId="49" fontId="32" fillId="0" borderId="12" xfId="2" applyNumberFormat="1" applyFont="1" applyBorder="1" applyAlignment="1" applyProtection="1">
      <alignment vertical="top"/>
      <protection locked="0"/>
    </xf>
    <xf numFmtId="49" fontId="32" fillId="0" borderId="0" xfId="2" applyNumberFormat="1" applyFont="1" applyAlignment="1" applyProtection="1">
      <alignment vertical="top"/>
      <protection locked="0"/>
    </xf>
    <xf numFmtId="49" fontId="32" fillId="0" borderId="1" xfId="2" applyNumberFormat="1" applyFont="1" applyBorder="1" applyAlignment="1" applyProtection="1">
      <alignment vertical="top"/>
      <protection locked="0"/>
    </xf>
    <xf numFmtId="0" fontId="36" fillId="3" borderId="98" xfId="2" applyFont="1" applyFill="1" applyBorder="1" applyAlignment="1" applyProtection="1">
      <alignment vertical="center" textRotation="255"/>
      <protection locked="0"/>
    </xf>
    <xf numFmtId="0" fontId="36" fillId="3" borderId="101" xfId="2" applyFont="1" applyFill="1" applyBorder="1" applyAlignment="1" applyProtection="1">
      <alignment vertical="center" textRotation="180"/>
      <protection locked="0"/>
    </xf>
    <xf numFmtId="49" fontId="32" fillId="0" borderId="102" xfId="2" applyNumberFormat="1" applyFont="1" applyBorder="1" applyAlignment="1" applyProtection="1">
      <alignment vertical="top"/>
      <protection locked="0"/>
    </xf>
    <xf numFmtId="49" fontId="32" fillId="0" borderId="99" xfId="2" applyNumberFormat="1" applyFont="1" applyBorder="1" applyAlignment="1" applyProtection="1">
      <alignment vertical="top"/>
      <protection locked="0"/>
    </xf>
    <xf numFmtId="49" fontId="32" fillId="0" borderId="100" xfId="2" applyNumberFormat="1" applyFont="1" applyBorder="1" applyAlignment="1" applyProtection="1">
      <alignment vertical="top"/>
      <protection locked="0"/>
    </xf>
    <xf numFmtId="0" fontId="36" fillId="2" borderId="4" xfId="2" applyFont="1" applyFill="1" applyBorder="1" applyProtection="1">
      <alignment vertical="center"/>
      <protection locked="0"/>
    </xf>
    <xf numFmtId="0" fontId="24" fillId="2" borderId="26" xfId="2" applyFont="1" applyFill="1" applyBorder="1" applyAlignment="1">
      <alignment horizontal="right" vertical="top" wrapText="1"/>
    </xf>
    <xf numFmtId="0" fontId="109" fillId="0" borderId="0" xfId="2" applyFont="1" applyAlignment="1" applyProtection="1">
      <alignment vertical="center" wrapText="1"/>
      <protection locked="0"/>
    </xf>
    <xf numFmtId="0" fontId="110" fillId="0" borderId="0" xfId="2" applyFont="1" applyAlignment="1" applyProtection="1">
      <alignment vertical="center" wrapText="1"/>
      <protection locked="0"/>
    </xf>
    <xf numFmtId="0" fontId="111" fillId="2" borderId="0" xfId="2" applyFont="1" applyFill="1" applyAlignment="1" applyProtection="1">
      <alignment horizontal="right" vertical="top"/>
      <protection locked="0"/>
    </xf>
    <xf numFmtId="0" fontId="108" fillId="2" borderId="0" xfId="2" applyFont="1" applyFill="1" applyAlignment="1" applyProtection="1">
      <alignment vertical="top"/>
      <protection locked="0"/>
    </xf>
    <xf numFmtId="0" fontId="98" fillId="2" borderId="0" xfId="3" applyFont="1" applyFill="1" applyAlignment="1" applyProtection="1">
      <alignment vertical="top"/>
      <protection locked="0"/>
    </xf>
    <xf numFmtId="0" fontId="111" fillId="2" borderId="47" xfId="2" applyFont="1" applyFill="1" applyBorder="1" applyAlignment="1">
      <alignment vertical="center" wrapText="1"/>
    </xf>
    <xf numFmtId="0" fontId="111" fillId="2" borderId="49" xfId="2" applyFont="1" applyFill="1" applyBorder="1" applyAlignment="1">
      <alignment vertical="center" wrapText="1"/>
    </xf>
    <xf numFmtId="0" fontId="111" fillId="2" borderId="48" xfId="2" applyFont="1" applyFill="1" applyBorder="1" applyAlignment="1">
      <alignment vertical="center" wrapText="1"/>
    </xf>
    <xf numFmtId="0" fontId="111" fillId="2" borderId="0" xfId="2" applyFont="1" applyFill="1" applyProtection="1">
      <alignment vertical="center"/>
      <protection locked="0"/>
    </xf>
    <xf numFmtId="0" fontId="36" fillId="3" borderId="5" xfId="2" applyFont="1" applyFill="1" applyBorder="1" applyAlignment="1" applyProtection="1">
      <alignment vertical="center" textRotation="255"/>
      <protection locked="0"/>
    </xf>
    <xf numFmtId="0" fontId="36" fillId="3" borderId="105" xfId="2" applyFont="1" applyFill="1" applyBorder="1" applyAlignment="1" applyProtection="1">
      <alignment vertical="center" textRotation="180"/>
      <protection locked="0"/>
    </xf>
    <xf numFmtId="0" fontId="87" fillId="2" borderId="106" xfId="2" applyFont="1" applyFill="1" applyBorder="1" applyProtection="1">
      <alignment vertical="center"/>
      <protection locked="0"/>
    </xf>
    <xf numFmtId="0" fontId="87" fillId="2" borderId="4" xfId="2" applyFont="1" applyFill="1" applyBorder="1" applyProtection="1">
      <alignment vertical="center"/>
      <protection locked="0"/>
    </xf>
    <xf numFmtId="0" fontId="87" fillId="2" borderId="107" xfId="2" applyFont="1" applyFill="1" applyBorder="1" applyProtection="1">
      <alignment vertical="center"/>
      <protection locked="0"/>
    </xf>
    <xf numFmtId="0" fontId="3" fillId="2" borderId="108" xfId="2" applyFont="1" applyFill="1" applyBorder="1" applyProtection="1">
      <alignment vertical="center"/>
      <protection locked="0"/>
    </xf>
    <xf numFmtId="0" fontId="3" fillId="2" borderId="4" xfId="2" applyFont="1" applyFill="1" applyBorder="1" applyProtection="1">
      <alignment vertical="center"/>
      <protection locked="0"/>
    </xf>
    <xf numFmtId="0" fontId="87" fillId="2" borderId="68" xfId="2" applyFont="1" applyFill="1" applyBorder="1" applyProtection="1">
      <alignment vertical="center"/>
      <protection locked="0"/>
    </xf>
    <xf numFmtId="0" fontId="87" fillId="2" borderId="35" xfId="2" applyFont="1" applyFill="1" applyBorder="1" applyProtection="1">
      <alignment vertical="center"/>
      <protection locked="0"/>
    </xf>
    <xf numFmtId="0" fontId="87" fillId="2" borderId="36" xfId="2" applyFont="1" applyFill="1" applyBorder="1" applyProtection="1">
      <alignment vertical="center"/>
      <protection locked="0"/>
    </xf>
    <xf numFmtId="0" fontId="3" fillId="2" borderId="34" xfId="2" applyFont="1" applyFill="1" applyBorder="1" applyProtection="1">
      <alignment vertical="center"/>
      <protection locked="0"/>
    </xf>
    <xf numFmtId="0" fontId="3" fillId="2" borderId="35" xfId="2" applyFont="1" applyFill="1" applyBorder="1" applyProtection="1">
      <alignment vertical="center"/>
      <protection locked="0"/>
    </xf>
    <xf numFmtId="0" fontId="36" fillId="3" borderId="109" xfId="2" applyFont="1" applyFill="1" applyBorder="1" applyAlignment="1" applyProtection="1">
      <alignment vertical="center" textRotation="255"/>
      <protection locked="0"/>
    </xf>
    <xf numFmtId="0" fontId="53" fillId="2" borderId="110" xfId="2" applyFont="1" applyFill="1" applyBorder="1" applyProtection="1">
      <alignment vertical="center"/>
      <protection locked="0"/>
    </xf>
    <xf numFmtId="0" fontId="53" fillId="2" borderId="57" xfId="2" applyFont="1" applyFill="1" applyBorder="1" applyProtection="1">
      <alignment vertical="center"/>
      <protection locked="0"/>
    </xf>
    <xf numFmtId="0" fontId="53" fillId="2" borderId="58" xfId="2" applyFont="1" applyFill="1" applyBorder="1" applyProtection="1">
      <alignment vertical="center"/>
      <protection locked="0"/>
    </xf>
    <xf numFmtId="0" fontId="115" fillId="2" borderId="56" xfId="2" applyFont="1" applyFill="1" applyBorder="1" applyProtection="1">
      <alignment vertical="center"/>
      <protection locked="0"/>
    </xf>
    <xf numFmtId="0" fontId="115" fillId="2" borderId="57" xfId="2" applyFont="1" applyFill="1" applyBorder="1" applyProtection="1">
      <alignment vertical="center"/>
      <protection locked="0"/>
    </xf>
    <xf numFmtId="0" fontId="35" fillId="2" borderId="26" xfId="2" applyFont="1" applyFill="1" applyBorder="1" applyAlignment="1" applyProtection="1">
      <alignment vertical="center" textRotation="255"/>
      <protection locked="0"/>
    </xf>
    <xf numFmtId="0" fontId="35" fillId="2" borderId="13" xfId="2" applyFont="1" applyFill="1" applyBorder="1" applyAlignment="1" applyProtection="1">
      <alignment vertical="center" textRotation="180"/>
      <protection locked="0"/>
    </xf>
    <xf numFmtId="0" fontId="29" fillId="2" borderId="111" xfId="2" applyFont="1" applyFill="1" applyBorder="1" applyProtection="1">
      <alignment vertical="center"/>
      <protection locked="0"/>
    </xf>
    <xf numFmtId="0" fontId="29" fillId="2" borderId="66" xfId="2" applyFont="1" applyFill="1" applyBorder="1" applyProtection="1">
      <alignment vertical="center"/>
      <protection locked="0"/>
    </xf>
    <xf numFmtId="0" fontId="29" fillId="2" borderId="112" xfId="2" applyFont="1" applyFill="1" applyBorder="1" applyProtection="1">
      <alignment vertical="center"/>
      <protection locked="0"/>
    </xf>
    <xf numFmtId="0" fontId="118" fillId="2" borderId="15" xfId="2" applyFont="1" applyFill="1" applyBorder="1" applyAlignment="1">
      <alignment vertical="center" shrinkToFit="1"/>
    </xf>
    <xf numFmtId="0" fontId="50" fillId="2" borderId="15" xfId="2" applyFont="1" applyFill="1" applyBorder="1" applyProtection="1">
      <alignment vertical="center"/>
      <protection locked="0"/>
    </xf>
    <xf numFmtId="0" fontId="120" fillId="2" borderId="15" xfId="2" applyFont="1" applyFill="1" applyBorder="1" applyProtection="1">
      <alignment vertical="center"/>
      <protection locked="0"/>
    </xf>
    <xf numFmtId="0" fontId="111" fillId="2" borderId="17" xfId="2" applyFont="1" applyFill="1" applyBorder="1" applyProtection="1">
      <alignment vertical="center"/>
      <protection locked="0"/>
    </xf>
    <xf numFmtId="0" fontId="111" fillId="2" borderId="15" xfId="2" applyFont="1" applyFill="1" applyBorder="1" applyProtection="1">
      <alignment vertical="center"/>
      <protection locked="0"/>
    </xf>
    <xf numFmtId="0" fontId="111" fillId="2" borderId="43" xfId="2" applyFont="1" applyFill="1" applyBorder="1" applyProtection="1">
      <alignment vertical="center"/>
      <protection locked="0"/>
    </xf>
    <xf numFmtId="0" fontId="118" fillId="2" borderId="35" xfId="2" applyFont="1" applyFill="1" applyBorder="1" applyAlignment="1">
      <alignment vertical="center" shrinkToFit="1"/>
    </xf>
    <xf numFmtId="0" fontId="118" fillId="2" borderId="94" xfId="2" applyFont="1" applyFill="1" applyBorder="1" applyAlignment="1">
      <alignment vertical="center" shrinkToFit="1"/>
    </xf>
    <xf numFmtId="0" fontId="24" fillId="2" borderId="35" xfId="2" applyFont="1" applyFill="1" applyBorder="1" applyAlignment="1">
      <alignment vertical="center" shrinkToFit="1"/>
    </xf>
    <xf numFmtId="0" fontId="24" fillId="2" borderId="46" xfId="2" applyFont="1" applyFill="1" applyBorder="1" applyAlignment="1">
      <alignment vertical="center" shrinkToFit="1"/>
    </xf>
    <xf numFmtId="0" fontId="50" fillId="2" borderId="35" xfId="2" applyFont="1" applyFill="1" applyBorder="1" applyProtection="1">
      <alignment vertical="center"/>
      <protection locked="0"/>
    </xf>
    <xf numFmtId="0" fontId="31" fillId="2" borderId="34" xfId="2" applyFont="1" applyFill="1" applyBorder="1" applyProtection="1">
      <alignment vertical="center"/>
      <protection locked="0"/>
    </xf>
    <xf numFmtId="0" fontId="50" fillId="2" borderId="94" xfId="2" applyFont="1" applyFill="1" applyBorder="1" applyProtection="1">
      <alignment vertical="center"/>
      <protection locked="0"/>
    </xf>
    <xf numFmtId="0" fontId="111" fillId="2" borderId="35" xfId="2" applyFont="1" applyFill="1" applyBorder="1" applyProtection="1">
      <alignment vertical="center"/>
      <protection locked="0"/>
    </xf>
    <xf numFmtId="0" fontId="111" fillId="2" borderId="46" xfId="2" applyFont="1" applyFill="1" applyBorder="1" applyProtection="1">
      <alignment vertical="center"/>
      <protection locked="0"/>
    </xf>
    <xf numFmtId="0" fontId="118" fillId="2" borderId="36" xfId="2" applyFont="1" applyFill="1" applyBorder="1" applyAlignment="1">
      <alignment vertical="center" shrinkToFit="1"/>
    </xf>
    <xf numFmtId="0" fontId="70" fillId="2" borderId="16" xfId="2" applyFont="1" applyFill="1" applyBorder="1" applyAlignment="1">
      <alignment vertical="center" shrinkToFit="1"/>
    </xf>
    <xf numFmtId="0" fontId="50" fillId="2" borderId="36" xfId="2" applyFont="1" applyFill="1" applyBorder="1" applyProtection="1">
      <alignment vertical="center"/>
      <protection locked="0"/>
    </xf>
    <xf numFmtId="0" fontId="96" fillId="2" borderId="36" xfId="2" applyFont="1" applyFill="1" applyBorder="1" applyProtection="1">
      <alignment vertical="center"/>
      <protection locked="0"/>
    </xf>
    <xf numFmtId="0" fontId="5" fillId="2" borderId="34" xfId="2" applyFont="1" applyFill="1" applyBorder="1" applyProtection="1">
      <alignment vertical="center"/>
      <protection locked="0"/>
    </xf>
    <xf numFmtId="0" fontId="5" fillId="2" borderId="35" xfId="2" applyFont="1" applyFill="1" applyBorder="1" applyProtection="1">
      <alignment vertical="center"/>
      <protection locked="0"/>
    </xf>
    <xf numFmtId="0" fontId="5" fillId="2" borderId="36" xfId="2" applyFont="1" applyFill="1" applyBorder="1" applyProtection="1">
      <alignment vertical="center"/>
      <protection locked="0"/>
    </xf>
    <xf numFmtId="0" fontId="118" fillId="2" borderId="49" xfId="2" applyFont="1" applyFill="1" applyBorder="1" applyAlignment="1">
      <alignment vertical="center" shrinkToFit="1"/>
    </xf>
    <xf numFmtId="0" fontId="35" fillId="2" borderId="47" xfId="2" applyFont="1" applyFill="1" applyBorder="1" applyAlignment="1" applyProtection="1">
      <alignment vertical="center" textRotation="255"/>
      <protection locked="0"/>
    </xf>
    <xf numFmtId="0" fontId="35" fillId="2" borderId="115" xfId="2" applyFont="1" applyFill="1" applyBorder="1" applyAlignment="1" applyProtection="1">
      <alignment vertical="center" textRotation="180"/>
      <protection locked="0"/>
    </xf>
    <xf numFmtId="0" fontId="50" fillId="2" borderId="116" xfId="2" applyFont="1" applyFill="1" applyBorder="1" applyProtection="1">
      <alignment vertical="center"/>
      <protection locked="0"/>
    </xf>
    <xf numFmtId="0" fontId="31" fillId="2" borderId="113" xfId="2" applyFont="1" applyFill="1" applyBorder="1" applyProtection="1">
      <alignment vertical="center"/>
      <protection locked="0"/>
    </xf>
    <xf numFmtId="0" fontId="31" fillId="2" borderId="49" xfId="2" applyFont="1" applyFill="1" applyBorder="1" applyProtection="1">
      <alignment vertical="center"/>
      <protection locked="0"/>
    </xf>
    <xf numFmtId="0" fontId="31" fillId="2" borderId="114" xfId="2" applyFont="1" applyFill="1" applyBorder="1" applyProtection="1">
      <alignment vertical="center"/>
      <protection locked="0"/>
    </xf>
    <xf numFmtId="49" fontId="30" fillId="2" borderId="49" xfId="2" applyNumberFormat="1" applyFont="1" applyFill="1" applyBorder="1" applyProtection="1">
      <alignment vertical="center"/>
      <protection locked="0"/>
    </xf>
    <xf numFmtId="49" fontId="30" fillId="2" borderId="48" xfId="2" applyNumberFormat="1" applyFont="1" applyFill="1" applyBorder="1" applyProtection="1">
      <alignment vertical="center"/>
      <protection locked="0"/>
    </xf>
    <xf numFmtId="0" fontId="111" fillId="2" borderId="0" xfId="2" applyFont="1" applyFill="1" applyAlignment="1" applyProtection="1">
      <alignment vertical="top" shrinkToFit="1"/>
      <protection locked="0"/>
    </xf>
    <xf numFmtId="0" fontId="121" fillId="2" borderId="20" xfId="2" applyFont="1" applyFill="1" applyBorder="1" applyProtection="1">
      <alignment vertical="center"/>
      <protection locked="0"/>
    </xf>
    <xf numFmtId="0" fontId="111" fillId="2" borderId="104" xfId="2" applyFont="1" applyFill="1" applyBorder="1" applyProtection="1">
      <alignment vertical="center"/>
      <protection locked="0"/>
    </xf>
    <xf numFmtId="0" fontId="111" fillId="2" borderId="20" xfId="2" applyFont="1" applyFill="1" applyBorder="1" applyProtection="1">
      <alignment vertical="center"/>
      <protection locked="0"/>
    </xf>
    <xf numFmtId="0" fontId="111" fillId="2" borderId="103" xfId="2" applyFont="1" applyFill="1" applyBorder="1" applyProtection="1">
      <alignment vertical="center"/>
      <protection locked="0"/>
    </xf>
    <xf numFmtId="0" fontId="111" fillId="2" borderId="0" xfId="2" applyFont="1" applyFill="1">
      <alignment vertical="center"/>
    </xf>
    <xf numFmtId="0" fontId="17" fillId="0" borderId="0" xfId="2" applyAlignment="1">
      <alignment vertical="top" wrapText="1"/>
    </xf>
    <xf numFmtId="0" fontId="17" fillId="0" borderId="0" xfId="2" applyAlignment="1">
      <alignment vertical="center" wrapText="1"/>
    </xf>
    <xf numFmtId="14" fontId="25" fillId="0" borderId="0" xfId="2" applyNumberFormat="1" applyFont="1">
      <alignment vertical="center"/>
    </xf>
    <xf numFmtId="0" fontId="15" fillId="0" borderId="0" xfId="1" applyProtection="1">
      <alignment vertical="center"/>
      <protection locked="0"/>
    </xf>
    <xf numFmtId="0" fontId="126" fillId="0" borderId="0" xfId="1" applyFont="1" applyAlignment="1" applyProtection="1">
      <alignment vertical="top" wrapText="1"/>
      <protection locked="0"/>
    </xf>
    <xf numFmtId="0" fontId="17" fillId="2" borderId="0" xfId="2" applyFill="1">
      <alignment vertical="center"/>
    </xf>
    <xf numFmtId="0" fontId="131" fillId="2" borderId="0" xfId="2" applyFont="1" applyFill="1">
      <alignment vertical="center"/>
    </xf>
    <xf numFmtId="0" fontId="132" fillId="0" borderId="0" xfId="2" applyFont="1">
      <alignment vertical="center"/>
    </xf>
    <xf numFmtId="0" fontId="129" fillId="2" borderId="0" xfId="2" applyFont="1" applyFill="1">
      <alignment vertical="center"/>
    </xf>
    <xf numFmtId="0" fontId="134" fillId="2" borderId="0" xfId="2" applyFont="1" applyFill="1" applyProtection="1">
      <alignment vertical="center"/>
      <protection locked="0"/>
    </xf>
    <xf numFmtId="0" fontId="135" fillId="2" borderId="0" xfId="2" applyFont="1" applyFill="1">
      <alignment vertical="center"/>
    </xf>
    <xf numFmtId="0" fontId="17" fillId="2" borderId="0" xfId="2" applyFill="1" applyAlignment="1">
      <alignment horizontal="left" vertical="center"/>
    </xf>
    <xf numFmtId="0" fontId="51" fillId="2" borderId="0" xfId="2" applyFont="1" applyFill="1" applyAlignment="1">
      <alignment horizontal="left" vertical="center"/>
    </xf>
    <xf numFmtId="0" fontId="51" fillId="2" borderId="0" xfId="2" applyFont="1" applyFill="1" applyAlignment="1">
      <alignment vertical="center" wrapText="1"/>
    </xf>
    <xf numFmtId="0" fontId="130" fillId="0" borderId="0" xfId="2" applyFont="1">
      <alignment vertical="center"/>
    </xf>
    <xf numFmtId="0" fontId="12" fillId="0" borderId="0" xfId="2" applyFont="1">
      <alignment vertical="center"/>
    </xf>
    <xf numFmtId="0" fontId="5" fillId="0" borderId="0" xfId="2" applyFont="1">
      <alignment vertical="center"/>
    </xf>
    <xf numFmtId="0" fontId="4" fillId="0" borderId="0" xfId="2" applyFont="1">
      <alignment vertical="center"/>
    </xf>
    <xf numFmtId="0" fontId="10" fillId="0" borderId="0" xfId="2" applyFont="1">
      <alignment vertical="center"/>
    </xf>
    <xf numFmtId="0" fontId="137" fillId="0" borderId="0" xfId="2" applyFont="1">
      <alignment vertical="center"/>
    </xf>
    <xf numFmtId="0" fontId="121" fillId="0" borderId="0" xfId="2" applyFont="1">
      <alignment vertical="center"/>
    </xf>
    <xf numFmtId="0" fontId="143" fillId="0" borderId="0" xfId="2" applyFont="1" applyAlignment="1">
      <alignment vertical="center" wrapText="1"/>
    </xf>
    <xf numFmtId="0" fontId="146" fillId="0" borderId="0" xfId="2" applyFont="1">
      <alignment vertical="center"/>
    </xf>
    <xf numFmtId="0" fontId="103" fillId="2" borderId="122" xfId="2" applyFont="1" applyFill="1" applyBorder="1" applyAlignment="1" applyProtection="1">
      <alignment vertical="center" shrinkToFit="1"/>
      <protection locked="0"/>
    </xf>
    <xf numFmtId="0" fontId="147" fillId="0" borderId="0" xfId="2" applyFont="1">
      <alignment vertical="center"/>
    </xf>
    <xf numFmtId="0" fontId="149" fillId="2" borderId="0" xfId="2" applyFont="1" applyFill="1" applyAlignment="1">
      <alignment vertical="center" wrapText="1"/>
    </xf>
    <xf numFmtId="0" fontId="12" fillId="2" borderId="0" xfId="2" applyFont="1" applyFill="1" applyAlignment="1">
      <alignment vertical="center" wrapText="1"/>
    </xf>
    <xf numFmtId="0" fontId="12" fillId="2" borderId="1" xfId="2" applyFont="1" applyFill="1" applyBorder="1" applyAlignment="1">
      <alignment vertical="center" wrapText="1"/>
    </xf>
    <xf numFmtId="0" fontId="7" fillId="0" borderId="0" xfId="0" applyFont="1" applyAlignment="1" applyProtection="1">
      <alignment horizontal="center" vertical="center"/>
      <protection locked="0"/>
    </xf>
    <xf numFmtId="0" fontId="0" fillId="0" borderId="0" xfId="0" applyAlignment="1" applyProtection="1">
      <alignment vertical="center"/>
      <protection locked="0"/>
    </xf>
    <xf numFmtId="0" fontId="124" fillId="0" borderId="0" xfId="0" applyFont="1" applyAlignment="1" applyProtection="1">
      <alignment vertical="center"/>
      <protection locked="0"/>
    </xf>
    <xf numFmtId="0" fontId="2" fillId="0" borderId="0" xfId="0" applyFont="1" applyAlignment="1">
      <alignment vertical="center"/>
    </xf>
    <xf numFmtId="0" fontId="6" fillId="0" borderId="0" xfId="0" applyFont="1" applyAlignment="1" applyProtection="1">
      <alignment horizontal="center" vertical="center"/>
      <protection locked="0"/>
    </xf>
    <xf numFmtId="49" fontId="6" fillId="0" borderId="0" xfId="0" applyNumberFormat="1"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125" fillId="0" borderId="0" xfId="0" applyFont="1" applyAlignment="1">
      <alignment vertical="center"/>
    </xf>
    <xf numFmtId="0" fontId="126" fillId="0" borderId="0" xfId="0" applyFont="1" applyAlignment="1" applyProtection="1">
      <alignment vertical="top"/>
      <protection locked="0"/>
    </xf>
    <xf numFmtId="0" fontId="51" fillId="0" borderId="0" xfId="0" applyFont="1" applyAlignment="1" applyProtection="1">
      <alignment vertical="center"/>
      <protection locked="0"/>
    </xf>
    <xf numFmtId="0" fontId="126" fillId="0" borderId="0" xfId="0" applyFont="1" applyAlignment="1">
      <alignment vertical="top"/>
    </xf>
    <xf numFmtId="0" fontId="51" fillId="0" borderId="0" xfId="2" applyFont="1" applyProtection="1">
      <alignment vertical="center"/>
      <protection locked="0"/>
    </xf>
    <xf numFmtId="0" fontId="51" fillId="0" borderId="0" xfId="2" applyFont="1" applyAlignment="1" applyProtection="1">
      <alignment horizontal="left" vertical="center" wrapText="1"/>
      <protection locked="0"/>
    </xf>
    <xf numFmtId="0" fontId="126" fillId="0" borderId="0" xfId="1" applyFont="1" applyAlignment="1" applyProtection="1">
      <alignment vertical="top"/>
      <protection locked="0"/>
    </xf>
    <xf numFmtId="0" fontId="51" fillId="0" borderId="0" xfId="2" applyFont="1" applyAlignment="1" applyProtection="1">
      <alignment vertical="center" wrapText="1"/>
      <protection locked="0"/>
    </xf>
    <xf numFmtId="0" fontId="51" fillId="0" borderId="1" xfId="2" applyFont="1" applyBorder="1" applyAlignment="1" applyProtection="1">
      <alignment vertical="center" wrapText="1"/>
      <protection locked="0"/>
    </xf>
    <xf numFmtId="0" fontId="51" fillId="0" borderId="99" xfId="2" applyFont="1" applyBorder="1" applyAlignment="1" applyProtection="1">
      <alignment vertical="center" wrapText="1"/>
      <protection locked="0"/>
    </xf>
    <xf numFmtId="0" fontId="51" fillId="0" borderId="100" xfId="2" applyFont="1" applyBorder="1" applyAlignment="1" applyProtection="1">
      <alignment vertical="center" wrapText="1"/>
      <protection locked="0"/>
    </xf>
    <xf numFmtId="0" fontId="51" fillId="0" borderId="4" xfId="2" applyFont="1" applyBorder="1" applyAlignment="1" applyProtection="1">
      <alignment vertical="center" wrapText="1"/>
      <protection locked="0"/>
    </xf>
    <xf numFmtId="0" fontId="161" fillId="0" borderId="0" xfId="0" applyFont="1" applyAlignment="1">
      <alignment horizontal="center" vertical="center"/>
    </xf>
    <xf numFmtId="0" fontId="163" fillId="0" borderId="0" xfId="0" applyFont="1" applyAlignment="1">
      <alignment vertical="center"/>
    </xf>
    <xf numFmtId="0" fontId="165" fillId="0" borderId="0" xfId="0" applyFont="1" applyAlignment="1">
      <alignment vertical="center"/>
    </xf>
    <xf numFmtId="9" fontId="165" fillId="0" borderId="0" xfId="4" applyFont="1">
      <alignment vertical="center"/>
    </xf>
    <xf numFmtId="49" fontId="166" fillId="8" borderId="123" xfId="0" applyNumberFormat="1" applyFont="1" applyFill="1" applyBorder="1" applyAlignment="1">
      <alignment horizontal="center" vertical="center"/>
    </xf>
    <xf numFmtId="49" fontId="166" fillId="0" borderId="124" xfId="0" applyNumberFormat="1" applyFont="1" applyBorder="1" applyAlignment="1">
      <alignment horizontal="center" vertical="center" wrapText="1"/>
    </xf>
    <xf numFmtId="0" fontId="166" fillId="0" borderId="124" xfId="0" applyFont="1" applyBorder="1" applyAlignment="1">
      <alignment horizontal="center" vertical="center" wrapText="1"/>
    </xf>
    <xf numFmtId="9" fontId="166" fillId="0" borderId="124" xfId="4" applyFont="1" applyBorder="1" applyAlignment="1">
      <alignment horizontal="center" vertical="center" wrapText="1"/>
    </xf>
    <xf numFmtId="0" fontId="161" fillId="8" borderId="125" xfId="0" applyFont="1" applyFill="1" applyBorder="1" applyAlignment="1">
      <alignment horizontal="left" vertical="center"/>
    </xf>
    <xf numFmtId="9" fontId="161" fillId="8" borderId="125" xfId="4" applyFont="1" applyFill="1" applyBorder="1" applyAlignment="1">
      <alignment horizontal="left" vertical="center"/>
    </xf>
    <xf numFmtId="177" fontId="161" fillId="0" borderId="125" xfId="0" quotePrefix="1" applyNumberFormat="1" applyFont="1" applyBorder="1" applyAlignment="1">
      <alignment horizontal="left" vertical="center"/>
    </xf>
    <xf numFmtId="0" fontId="161" fillId="0" borderId="125" xfId="0" applyFont="1" applyBorder="1" applyAlignment="1">
      <alignment horizontal="left" vertical="center"/>
    </xf>
    <xf numFmtId="9" fontId="161" fillId="0" borderId="125" xfId="4" applyFont="1" applyBorder="1" applyAlignment="1">
      <alignment horizontal="left" vertical="center"/>
    </xf>
    <xf numFmtId="0" fontId="161" fillId="0" borderId="125" xfId="0" quotePrefix="1" applyFont="1" applyBorder="1" applyAlignment="1">
      <alignment horizontal="left" vertical="center"/>
    </xf>
    <xf numFmtId="178" fontId="161" fillId="0" borderId="125" xfId="4" applyNumberFormat="1" applyFont="1" applyBorder="1" applyAlignment="1">
      <alignment horizontal="left" vertical="center"/>
    </xf>
    <xf numFmtId="0" fontId="162" fillId="8" borderId="125" xfId="0" applyFont="1" applyFill="1" applyBorder="1" applyAlignment="1">
      <alignment horizontal="left" vertical="center"/>
    </xf>
    <xf numFmtId="0" fontId="169" fillId="8" borderId="125" xfId="0" applyFont="1" applyFill="1" applyBorder="1" applyAlignment="1">
      <alignment horizontal="left" vertical="center"/>
    </xf>
    <xf numFmtId="178" fontId="161" fillId="8" borderId="125" xfId="4" applyNumberFormat="1" applyFont="1" applyFill="1" applyBorder="1" applyAlignment="1">
      <alignment horizontal="left" vertical="center"/>
    </xf>
    <xf numFmtId="9" fontId="169" fillId="8" borderId="125" xfId="4" applyFont="1" applyFill="1" applyBorder="1" applyAlignment="1">
      <alignment horizontal="left" vertical="center"/>
    </xf>
    <xf numFmtId="0" fontId="169" fillId="0" borderId="125" xfId="0" applyFont="1" applyBorder="1" applyAlignment="1">
      <alignment horizontal="center" vertical="center"/>
    </xf>
    <xf numFmtId="0" fontId="169" fillId="0" borderId="125" xfId="0" applyFont="1" applyBorder="1" applyAlignment="1">
      <alignment vertical="center"/>
    </xf>
    <xf numFmtId="9" fontId="169" fillId="0" borderId="125" xfId="4" applyFont="1" applyBorder="1">
      <alignment vertical="center"/>
    </xf>
    <xf numFmtId="0" fontId="169" fillId="8" borderId="125" xfId="0" applyFont="1" applyFill="1" applyBorder="1" applyAlignment="1">
      <alignment horizontal="center" vertical="center"/>
    </xf>
    <xf numFmtId="0" fontId="169" fillId="8" borderId="125" xfId="0" applyFont="1" applyFill="1" applyBorder="1" applyAlignment="1">
      <alignment vertical="center"/>
    </xf>
    <xf numFmtId="9" fontId="169" fillId="8" borderId="125" xfId="4" applyFont="1" applyFill="1" applyBorder="1">
      <alignment vertical="center"/>
    </xf>
    <xf numFmtId="0" fontId="169" fillId="0" borderId="126" xfId="0" applyFont="1" applyBorder="1" applyAlignment="1">
      <alignment horizontal="center" vertical="center"/>
    </xf>
    <xf numFmtId="0" fontId="169" fillId="0" borderId="126" xfId="0" applyFont="1" applyBorder="1" applyAlignment="1">
      <alignment vertical="center"/>
    </xf>
    <xf numFmtId="9" fontId="169" fillId="0" borderId="126" xfId="4" applyFont="1" applyBorder="1">
      <alignment vertical="center"/>
    </xf>
    <xf numFmtId="0" fontId="165" fillId="0" borderId="0" xfId="0" applyFont="1" applyAlignment="1">
      <alignment horizontal="center" vertical="center"/>
    </xf>
    <xf numFmtId="0" fontId="174" fillId="0" borderId="3" xfId="0" applyFont="1" applyBorder="1" applyAlignment="1" applyProtection="1">
      <alignment horizontal="center" vertical="center" wrapText="1"/>
      <protection locked="0"/>
    </xf>
    <xf numFmtId="0" fontId="175" fillId="0" borderId="3" xfId="0" applyFont="1" applyBorder="1" applyAlignment="1" applyProtection="1">
      <alignment horizontal="center" vertical="center" wrapText="1"/>
      <protection locked="0"/>
    </xf>
    <xf numFmtId="0" fontId="165" fillId="0" borderId="1" xfId="0" applyFont="1" applyBorder="1" applyAlignment="1" applyProtection="1">
      <alignment vertical="top" wrapText="1"/>
      <protection locked="0"/>
    </xf>
    <xf numFmtId="0" fontId="175" fillId="0" borderId="1" xfId="0" applyFont="1" applyBorder="1" applyAlignment="1" applyProtection="1">
      <alignment horizontal="center" vertical="top" wrapText="1"/>
      <protection locked="0"/>
    </xf>
    <xf numFmtId="0" fontId="176" fillId="0" borderId="130" xfId="0" applyFont="1" applyBorder="1" applyAlignment="1" applyProtection="1">
      <alignment horizontal="center" vertical="center" wrapText="1"/>
      <protection locked="0"/>
    </xf>
    <xf numFmtId="0" fontId="175" fillId="0" borderId="130" xfId="0" applyFont="1" applyBorder="1" applyAlignment="1" applyProtection="1">
      <alignment horizontal="center" vertical="center" wrapText="1"/>
      <protection locked="0"/>
    </xf>
    <xf numFmtId="0" fontId="174" fillId="9" borderId="128" xfId="0" applyFont="1" applyFill="1" applyBorder="1" applyAlignment="1">
      <alignment vertical="center" wrapText="1"/>
    </xf>
    <xf numFmtId="0" fontId="175" fillId="9" borderId="128" xfId="0" applyFont="1" applyFill="1" applyBorder="1" applyAlignment="1">
      <alignment horizontal="left" vertical="center" wrapText="1"/>
    </xf>
    <xf numFmtId="0" fontId="178" fillId="9" borderId="129" xfId="0" applyFont="1" applyFill="1" applyBorder="1" applyAlignment="1">
      <alignment vertical="center"/>
    </xf>
    <xf numFmtId="0" fontId="180" fillId="9" borderId="129" xfId="0" applyFont="1" applyFill="1" applyBorder="1" applyAlignment="1">
      <alignment horizontal="left" vertical="center"/>
    </xf>
    <xf numFmtId="0" fontId="178" fillId="9" borderId="128" xfId="0" applyFont="1" applyFill="1" applyBorder="1" applyAlignment="1">
      <alignment vertical="center" wrapText="1"/>
    </xf>
    <xf numFmtId="0" fontId="165" fillId="9" borderId="128" xfId="0" applyFont="1" applyFill="1" applyBorder="1" applyAlignment="1">
      <alignment vertical="top" wrapText="1"/>
    </xf>
    <xf numFmtId="0" fontId="165" fillId="9" borderId="129" xfId="0" applyFont="1" applyFill="1" applyBorder="1" applyAlignment="1">
      <alignment vertical="top" wrapText="1"/>
    </xf>
    <xf numFmtId="0" fontId="178" fillId="9" borderId="129" xfId="0" applyFont="1" applyFill="1" applyBorder="1" applyAlignment="1">
      <alignment vertical="center" wrapText="1"/>
    </xf>
    <xf numFmtId="0" fontId="175" fillId="9" borderId="129" xfId="0" applyFont="1" applyFill="1" applyBorder="1" applyAlignment="1">
      <alignment horizontal="left" vertical="center" wrapText="1"/>
    </xf>
    <xf numFmtId="0" fontId="174" fillId="9" borderId="129" xfId="0" applyFont="1" applyFill="1" applyBorder="1" applyAlignment="1">
      <alignment vertical="center" wrapText="1"/>
    </xf>
    <xf numFmtId="0" fontId="175" fillId="9" borderId="132" xfId="0" applyFont="1" applyFill="1" applyBorder="1" applyAlignment="1">
      <alignment horizontal="left" vertical="center" wrapText="1"/>
    </xf>
    <xf numFmtId="0" fontId="175" fillId="0" borderId="4" xfId="0" applyFont="1" applyBorder="1" applyAlignment="1">
      <alignment horizontal="left" vertical="center" wrapText="1"/>
    </xf>
    <xf numFmtId="0" fontId="175" fillId="0" borderId="3" xfId="0" applyFont="1" applyBorder="1" applyAlignment="1">
      <alignment horizontal="left" vertical="center" wrapText="1"/>
    </xf>
    <xf numFmtId="0" fontId="175" fillId="0" borderId="117" xfId="0" applyFont="1" applyBorder="1" applyAlignment="1">
      <alignment vertical="top"/>
    </xf>
    <xf numFmtId="0" fontId="165" fillId="0" borderId="118" xfId="0" applyFont="1" applyBorder="1" applyAlignment="1">
      <alignment vertical="center"/>
    </xf>
    <xf numFmtId="0" fontId="165" fillId="0" borderId="119" xfId="0" applyFont="1" applyBorder="1" applyAlignment="1">
      <alignment vertical="center"/>
    </xf>
    <xf numFmtId="0" fontId="175" fillId="0" borderId="0" xfId="0" applyFont="1" applyAlignment="1">
      <alignment vertical="top"/>
    </xf>
    <xf numFmtId="0" fontId="165" fillId="0" borderId="1" xfId="0" applyFont="1" applyBorder="1" applyAlignment="1">
      <alignment vertical="center"/>
    </xf>
    <xf numFmtId="0" fontId="178" fillId="0" borderId="100" xfId="0" applyFont="1" applyBorder="1" applyAlignment="1">
      <alignment vertical="center" wrapText="1"/>
    </xf>
    <xf numFmtId="0" fontId="175" fillId="0" borderId="100" xfId="0" applyFont="1" applyBorder="1" applyAlignment="1">
      <alignment horizontal="center" vertical="center" wrapText="1"/>
    </xf>
    <xf numFmtId="0" fontId="175" fillId="0" borderId="100" xfId="0" applyFont="1" applyBorder="1" applyAlignment="1">
      <alignment horizontal="left" vertical="center" wrapText="1"/>
    </xf>
    <xf numFmtId="0" fontId="178" fillId="0" borderId="100" xfId="0" applyFont="1" applyBorder="1" applyAlignment="1" applyProtection="1">
      <alignment horizontal="right" vertical="center" wrapText="1"/>
      <protection locked="0"/>
    </xf>
    <xf numFmtId="0" fontId="175" fillId="0" borderId="100" xfId="0" applyFont="1" applyBorder="1" applyAlignment="1" applyProtection="1">
      <alignment horizontal="right" vertical="center" wrapText="1"/>
      <protection locked="0"/>
    </xf>
    <xf numFmtId="0" fontId="178" fillId="0" borderId="100" xfId="0" applyFont="1" applyBorder="1" applyAlignment="1">
      <alignment horizontal="left" vertical="center" wrapText="1" indent="1"/>
    </xf>
    <xf numFmtId="0" fontId="175" fillId="0" borderId="100" xfId="0" applyFont="1" applyBorder="1" applyAlignment="1">
      <alignment horizontal="left" vertical="center" wrapText="1" indent="1"/>
    </xf>
    <xf numFmtId="0" fontId="179" fillId="0" borderId="100" xfId="0" applyFont="1" applyBorder="1" applyAlignment="1">
      <alignment horizontal="left" vertical="center" wrapText="1" indent="1"/>
    </xf>
    <xf numFmtId="0" fontId="161" fillId="8" borderId="137" xfId="0" applyFont="1" applyFill="1" applyBorder="1" applyAlignment="1">
      <alignment horizontal="left" vertical="center"/>
    </xf>
    <xf numFmtId="0" fontId="165" fillId="0" borderId="0" xfId="0" applyFont="1" applyAlignment="1">
      <alignment horizontal="left" vertical="center"/>
    </xf>
    <xf numFmtId="0" fontId="161" fillId="0" borderId="137" xfId="0" applyFont="1" applyBorder="1" applyAlignment="1">
      <alignment horizontal="left" vertical="center"/>
    </xf>
    <xf numFmtId="9" fontId="169" fillId="0" borderId="125" xfId="4" applyFont="1" applyBorder="1" applyAlignment="1">
      <alignment horizontal="left" vertical="center"/>
    </xf>
    <xf numFmtId="0" fontId="169" fillId="8" borderId="137" xfId="0" applyFont="1" applyFill="1" applyBorder="1" applyAlignment="1">
      <alignment horizontal="left" vertical="center"/>
    </xf>
    <xf numFmtId="0" fontId="169" fillId="0" borderId="137" xfId="0" applyFont="1" applyBorder="1" applyAlignment="1">
      <alignment vertical="center"/>
    </xf>
    <xf numFmtId="0" fontId="169" fillId="8" borderId="137" xfId="0" applyFont="1" applyFill="1" applyBorder="1" applyAlignment="1">
      <alignment vertical="center"/>
    </xf>
    <xf numFmtId="0" fontId="169" fillId="0" borderId="123" xfId="0" applyFont="1" applyBorder="1" applyAlignment="1">
      <alignment vertical="center"/>
    </xf>
    <xf numFmtId="0" fontId="157" fillId="0" borderId="140" xfId="0" quotePrefix="1" applyFont="1" applyBorder="1" applyAlignment="1" applyProtection="1">
      <alignment vertical="center" wrapText="1"/>
      <protection locked="0"/>
    </xf>
    <xf numFmtId="0" fontId="0" fillId="0" borderId="140" xfId="0" applyBorder="1" applyProtection="1">
      <protection locked="0"/>
    </xf>
    <xf numFmtId="0" fontId="10" fillId="0" borderId="144" xfId="0" applyFont="1" applyBorder="1" applyAlignment="1" applyProtection="1">
      <alignment vertical="center" wrapText="1"/>
      <protection locked="0"/>
    </xf>
    <xf numFmtId="0" fontId="10" fillId="0" borderId="144" xfId="0" quotePrefix="1" applyFont="1" applyBorder="1" applyAlignment="1" applyProtection="1">
      <alignment vertical="center" wrapText="1"/>
      <protection locked="0"/>
    </xf>
    <xf numFmtId="0" fontId="156" fillId="0" borderId="140" xfId="0" applyFont="1" applyBorder="1" applyProtection="1">
      <protection locked="0"/>
    </xf>
    <xf numFmtId="0" fontId="0" fillId="0" borderId="0" xfId="0" applyProtection="1">
      <protection locked="0"/>
    </xf>
    <xf numFmtId="0" fontId="0" fillId="0" borderId="144" xfId="0" applyBorder="1" applyProtection="1">
      <protection locked="0"/>
    </xf>
    <xf numFmtId="0" fontId="158" fillId="0" borderId="0" xfId="2" applyFont="1" applyProtection="1">
      <alignment vertical="center"/>
      <protection locked="0"/>
    </xf>
    <xf numFmtId="0" fontId="127" fillId="2" borderId="0" xfId="2" applyFont="1" applyFill="1" applyAlignment="1">
      <alignment horizontal="center" vertical="center"/>
    </xf>
    <xf numFmtId="0" fontId="129" fillId="2" borderId="0" xfId="2" applyFont="1" applyFill="1" applyAlignment="1">
      <alignment horizontal="left" vertical="center"/>
    </xf>
    <xf numFmtId="0" fontId="131" fillId="2" borderId="0" xfId="2" applyFont="1" applyFill="1" applyAlignment="1">
      <alignment horizontal="left" vertical="center"/>
    </xf>
    <xf numFmtId="0" fontId="128" fillId="2" borderId="0" xfId="2" applyFont="1" applyFill="1" applyAlignment="1">
      <alignment horizontal="left" vertical="center"/>
    </xf>
    <xf numFmtId="0" fontId="153" fillId="2" borderId="0" xfId="2" applyFont="1" applyFill="1">
      <alignment vertical="center"/>
    </xf>
    <xf numFmtId="0" fontId="208" fillId="0" borderId="37" xfId="2" applyFont="1" applyBorder="1" applyAlignment="1">
      <alignment vertical="center" shrinkToFit="1"/>
    </xf>
    <xf numFmtId="0" fontId="208" fillId="0" borderId="15" xfId="2" applyFont="1" applyBorder="1" applyAlignment="1">
      <alignment vertical="center" shrinkToFit="1"/>
    </xf>
    <xf numFmtId="0" fontId="59" fillId="0" borderId="15" xfId="2" applyFont="1" applyBorder="1" applyAlignment="1">
      <alignment vertical="center" shrinkToFit="1"/>
    </xf>
    <xf numFmtId="0" fontId="41" fillId="7" borderId="89" xfId="2" applyFont="1" applyFill="1" applyBorder="1" applyAlignment="1">
      <alignment horizontal="right" vertical="center"/>
    </xf>
    <xf numFmtId="0" fontId="69" fillId="2" borderId="94" xfId="2" applyFont="1" applyFill="1" applyBorder="1" applyAlignment="1">
      <alignment vertical="center" wrapText="1"/>
    </xf>
    <xf numFmtId="0" fontId="41" fillId="7" borderId="16" xfId="2" applyFont="1" applyFill="1" applyBorder="1" applyAlignment="1">
      <alignment horizontal="right" vertical="center"/>
    </xf>
    <xf numFmtId="0" fontId="41" fillId="7" borderId="33" xfId="2" applyFont="1" applyFill="1" applyBorder="1" applyAlignment="1">
      <alignment horizontal="right" vertical="center"/>
    </xf>
    <xf numFmtId="0" fontId="31" fillId="2" borderId="37" xfId="2" applyFont="1" applyFill="1" applyBorder="1" applyAlignment="1">
      <alignment vertical="center" shrinkToFit="1"/>
    </xf>
    <xf numFmtId="49" fontId="43" fillId="2" borderId="16" xfId="2" applyNumberFormat="1" applyFont="1" applyFill="1" applyBorder="1" applyAlignment="1" applyProtection="1">
      <alignment horizontal="left" vertical="center" wrapText="1" shrinkToFit="1"/>
      <protection locked="0"/>
    </xf>
    <xf numFmtId="0" fontId="44" fillId="7" borderId="17" xfId="2" applyFont="1" applyFill="1" applyBorder="1" applyAlignment="1">
      <alignment horizontal="left" vertical="center" shrinkToFit="1"/>
    </xf>
    <xf numFmtId="0" fontId="46" fillId="7" borderId="15" xfId="2" applyFont="1" applyFill="1" applyBorder="1" applyAlignment="1">
      <alignment horizontal="left" vertical="center" shrinkToFit="1"/>
    </xf>
    <xf numFmtId="0" fontId="46" fillId="7" borderId="16" xfId="2" applyFont="1" applyFill="1" applyBorder="1" applyAlignment="1">
      <alignment horizontal="left" vertical="center" shrinkToFit="1"/>
    </xf>
    <xf numFmtId="49" fontId="43" fillId="2" borderId="28" xfId="2" applyNumberFormat="1" applyFont="1" applyFill="1" applyBorder="1" applyAlignment="1" applyProtection="1">
      <alignment horizontal="left" vertical="center" wrapText="1" shrinkToFit="1"/>
      <protection locked="0"/>
    </xf>
    <xf numFmtId="0" fontId="38" fillId="7" borderId="27" xfId="2" applyFont="1" applyFill="1" applyBorder="1" applyAlignment="1">
      <alignment vertical="center" shrinkToFit="1"/>
    </xf>
    <xf numFmtId="0" fontId="42" fillId="7" borderId="15" xfId="2" applyFont="1" applyFill="1" applyBorder="1" applyAlignment="1">
      <alignment vertical="center" shrinkToFit="1"/>
    </xf>
    <xf numFmtId="49" fontId="43" fillId="2" borderId="17" xfId="2" applyNumberFormat="1" applyFont="1" applyFill="1" applyBorder="1" applyAlignment="1" applyProtection="1">
      <alignment horizontal="left" vertical="center" wrapText="1" shrinkToFit="1"/>
      <protection locked="0"/>
    </xf>
    <xf numFmtId="0" fontId="38" fillId="7" borderId="30" xfId="2" applyFont="1" applyFill="1" applyBorder="1" applyAlignment="1">
      <alignment horizontal="left" vertical="center" shrinkToFit="1"/>
    </xf>
    <xf numFmtId="0" fontId="42" fillId="7" borderId="31" xfId="2" applyFont="1" applyFill="1" applyBorder="1" applyAlignment="1">
      <alignment horizontal="left" vertical="center" shrinkToFit="1"/>
    </xf>
    <xf numFmtId="0" fontId="42" fillId="7" borderId="32" xfId="2" applyFont="1" applyFill="1" applyBorder="1" applyAlignment="1">
      <alignment horizontal="left" vertical="center" shrinkToFit="1"/>
    </xf>
    <xf numFmtId="0" fontId="19" fillId="2" borderId="6" xfId="2" applyFont="1" applyFill="1" applyBorder="1" applyAlignment="1" applyProtection="1">
      <alignment horizontal="center" vertical="center" shrinkToFit="1"/>
      <protection locked="0"/>
    </xf>
    <xf numFmtId="0" fontId="19" fillId="2" borderId="7" xfId="2" applyFont="1" applyFill="1" applyBorder="1" applyAlignment="1" applyProtection="1">
      <alignment horizontal="center" vertical="center" shrinkToFit="1"/>
      <protection locked="0"/>
    </xf>
    <xf numFmtId="0" fontId="19" fillId="2" borderId="8" xfId="2" applyFont="1" applyFill="1" applyBorder="1" applyAlignment="1" applyProtection="1">
      <alignment horizontal="center" vertical="center" shrinkToFit="1"/>
      <protection locked="0"/>
    </xf>
    <xf numFmtId="0" fontId="36" fillId="5" borderId="19" xfId="2" applyFont="1" applyFill="1" applyBorder="1" applyAlignment="1">
      <alignment horizontal="left" vertical="center" textRotation="255" shrinkToFit="1"/>
    </xf>
    <xf numFmtId="0" fontId="35" fillId="5" borderId="26" xfId="2" applyFont="1" applyFill="1" applyBorder="1" applyAlignment="1">
      <alignment horizontal="left" vertical="center" textRotation="255" shrinkToFit="1"/>
    </xf>
    <xf numFmtId="0" fontId="35" fillId="5" borderId="47" xfId="2" applyFont="1" applyFill="1" applyBorder="1" applyAlignment="1">
      <alignment horizontal="left" vertical="center" textRotation="255" shrinkToFit="1"/>
    </xf>
    <xf numFmtId="0" fontId="36" fillId="5" borderId="20" xfId="2" applyFont="1" applyFill="1" applyBorder="1" applyAlignment="1">
      <alignment horizontal="center" vertical="center" textRotation="180" shrinkToFit="1"/>
    </xf>
    <xf numFmtId="0" fontId="36" fillId="5" borderId="0" xfId="2" applyFont="1" applyFill="1" applyAlignment="1">
      <alignment horizontal="center" vertical="center" textRotation="180" shrinkToFit="1"/>
    </xf>
    <xf numFmtId="0" fontId="36" fillId="5" borderId="42" xfId="2" applyFont="1" applyFill="1" applyBorder="1" applyAlignment="1">
      <alignment horizontal="center" vertical="center" textRotation="180" shrinkToFit="1"/>
    </xf>
    <xf numFmtId="0" fontId="36" fillId="5" borderId="48" xfId="2" applyFont="1" applyFill="1" applyBorder="1" applyAlignment="1">
      <alignment horizontal="center" vertical="center" textRotation="180" shrinkToFit="1"/>
    </xf>
    <xf numFmtId="0" fontId="38" fillId="6" borderId="21" xfId="2" applyFont="1" applyFill="1" applyBorder="1" applyAlignment="1">
      <alignment vertical="center" shrinkToFit="1"/>
    </xf>
    <xf numFmtId="0" fontId="42" fillId="6" borderId="22" xfId="2" applyFont="1" applyFill="1" applyBorder="1" applyAlignment="1">
      <alignment vertical="center" shrinkToFit="1"/>
    </xf>
    <xf numFmtId="0" fontId="42" fillId="6" borderId="23" xfId="2" applyFont="1" applyFill="1" applyBorder="1" applyAlignment="1">
      <alignment vertical="center" shrinkToFit="1"/>
    </xf>
    <xf numFmtId="49" fontId="43" fillId="2" borderId="22" xfId="2" applyNumberFormat="1" applyFont="1" applyFill="1" applyBorder="1" applyAlignment="1" applyProtection="1">
      <alignment horizontal="left" vertical="center" wrapText="1" shrinkToFit="1"/>
      <protection locked="0"/>
    </xf>
    <xf numFmtId="49" fontId="43" fillId="2" borderId="24" xfId="2" applyNumberFormat="1" applyFont="1" applyFill="1" applyBorder="1" applyAlignment="1" applyProtection="1">
      <alignment horizontal="left" vertical="center" wrapText="1" shrinkToFit="1"/>
      <protection locked="0"/>
    </xf>
    <xf numFmtId="0" fontId="42" fillId="7" borderId="16" xfId="2" applyFont="1" applyFill="1" applyBorder="1" applyAlignment="1">
      <alignment vertical="center" shrinkToFit="1"/>
    </xf>
    <xf numFmtId="0" fontId="30" fillId="2" borderId="34" xfId="2" applyFont="1" applyFill="1" applyBorder="1" applyAlignment="1">
      <alignment vertical="center" shrinkToFit="1"/>
    </xf>
    <xf numFmtId="0" fontId="31" fillId="2" borderId="35" xfId="2" applyFont="1" applyFill="1" applyBorder="1" applyAlignment="1">
      <alignment vertical="center" shrinkToFit="1"/>
    </xf>
    <xf numFmtId="0" fontId="31" fillId="2" borderId="36" xfId="2" applyFont="1" applyFill="1" applyBorder="1" applyAlignment="1">
      <alignment vertical="center" shrinkToFit="1"/>
    </xf>
    <xf numFmtId="0" fontId="52" fillId="2" borderId="34" xfId="2" applyFont="1" applyFill="1" applyBorder="1" applyAlignment="1">
      <alignment vertical="center" shrinkToFit="1"/>
    </xf>
    <xf numFmtId="0" fontId="30" fillId="2" borderId="35" xfId="2" applyFont="1" applyFill="1" applyBorder="1" applyAlignment="1">
      <alignment vertical="center" shrinkToFit="1"/>
    </xf>
    <xf numFmtId="0" fontId="30" fillId="2" borderId="38" xfId="2" applyFont="1" applyFill="1" applyBorder="1" applyAlignment="1">
      <alignment vertical="center" shrinkToFit="1"/>
    </xf>
    <xf numFmtId="0" fontId="207" fillId="0" borderId="42" xfId="3" applyFont="1" applyBorder="1" applyAlignment="1" applyProtection="1">
      <alignment horizontal="center" vertical="center" textRotation="180" wrapText="1"/>
      <protection locked="0"/>
    </xf>
    <xf numFmtId="0" fontId="53" fillId="7" borderId="27" xfId="2" applyFont="1" applyFill="1" applyBorder="1" applyAlignment="1">
      <alignment vertical="center" shrinkToFit="1"/>
    </xf>
    <xf numFmtId="0" fontId="55" fillId="7" borderId="15" xfId="2" applyFont="1" applyFill="1" applyBorder="1" applyAlignment="1">
      <alignment vertical="center" shrinkToFit="1"/>
    </xf>
    <xf numFmtId="0" fontId="55" fillId="7" borderId="16" xfId="2" applyFont="1" applyFill="1" applyBorder="1" applyAlignment="1">
      <alignment vertical="center" shrinkToFit="1"/>
    </xf>
    <xf numFmtId="49" fontId="43" fillId="2" borderId="35" xfId="2" applyNumberFormat="1" applyFont="1" applyFill="1" applyBorder="1" applyAlignment="1" applyProtection="1">
      <alignment horizontal="left" vertical="center" wrapText="1" shrinkToFit="1"/>
      <protection locked="0"/>
    </xf>
    <xf numFmtId="49" fontId="43" fillId="2" borderId="38" xfId="2" applyNumberFormat="1" applyFont="1" applyFill="1" applyBorder="1" applyAlignment="1" applyProtection="1">
      <alignment horizontal="left" vertical="center" wrapText="1" shrinkToFit="1"/>
      <protection locked="0"/>
    </xf>
    <xf numFmtId="0" fontId="56" fillId="2" borderId="30" xfId="2" applyFont="1" applyFill="1" applyBorder="1">
      <alignment vertical="center"/>
    </xf>
    <xf numFmtId="0" fontId="56" fillId="2" borderId="31" xfId="2" applyFont="1" applyFill="1" applyBorder="1">
      <alignment vertical="center"/>
    </xf>
    <xf numFmtId="0" fontId="56" fillId="2" borderId="32" xfId="2" applyFont="1" applyFill="1" applyBorder="1">
      <alignment vertical="center"/>
    </xf>
    <xf numFmtId="0" fontId="56" fillId="4" borderId="39" xfId="2" applyFont="1" applyFill="1" applyBorder="1" applyAlignment="1">
      <alignment horizontal="left" vertical="center"/>
    </xf>
    <xf numFmtId="0" fontId="56" fillId="4" borderId="40" xfId="2" applyFont="1" applyFill="1" applyBorder="1" applyAlignment="1">
      <alignment horizontal="left" vertical="center"/>
    </xf>
    <xf numFmtId="0" fontId="56" fillId="4" borderId="41" xfId="2" applyFont="1" applyFill="1" applyBorder="1" applyAlignment="1">
      <alignment horizontal="left" vertical="center"/>
    </xf>
    <xf numFmtId="0" fontId="59" fillId="7" borderId="15" xfId="2" applyFont="1" applyFill="1" applyBorder="1" applyAlignment="1">
      <alignment vertical="center" shrinkToFit="1"/>
    </xf>
    <xf numFmtId="0" fontId="41" fillId="7" borderId="15" xfId="2" applyFont="1" applyFill="1" applyBorder="1" applyAlignment="1">
      <alignment vertical="center" shrinkToFit="1"/>
    </xf>
    <xf numFmtId="0" fontId="63" fillId="0" borderId="42" xfId="3" applyFont="1" applyBorder="1" applyAlignment="1" applyProtection="1">
      <alignment horizontal="center" vertical="center" textRotation="255"/>
      <protection locked="0"/>
    </xf>
    <xf numFmtId="0" fontId="36" fillId="5" borderId="19" xfId="2" applyFont="1" applyFill="1" applyBorder="1" applyAlignment="1">
      <alignment horizontal="center" vertical="center" textRotation="255" shrinkToFit="1"/>
    </xf>
    <xf numFmtId="0" fontId="36" fillId="5" borderId="26" xfId="2" applyFont="1" applyFill="1" applyBorder="1" applyAlignment="1">
      <alignment horizontal="center" vertical="center" textRotation="255" shrinkToFit="1"/>
    </xf>
    <xf numFmtId="0" fontId="35" fillId="5" borderId="26" xfId="2" applyFont="1" applyFill="1" applyBorder="1" applyAlignment="1">
      <alignment horizontal="center" vertical="center" textRotation="255" shrinkToFit="1"/>
    </xf>
    <xf numFmtId="0" fontId="35" fillId="5" borderId="47" xfId="2" applyFont="1" applyFill="1" applyBorder="1" applyAlignment="1">
      <alignment horizontal="center" vertical="center" textRotation="255" shrinkToFit="1"/>
    </xf>
    <xf numFmtId="0" fontId="36" fillId="5" borderId="60" xfId="2" applyFont="1" applyFill="1" applyBorder="1" applyAlignment="1">
      <alignment horizontal="center" vertical="center" textRotation="180" shrinkToFit="1"/>
    </xf>
    <xf numFmtId="0" fontId="52" fillId="2" borderId="61" xfId="2" applyFont="1" applyFill="1" applyBorder="1" applyAlignment="1">
      <alignment vertical="center" shrinkToFit="1"/>
    </xf>
    <xf numFmtId="0" fontId="31" fillId="2" borderId="62" xfId="2" applyFont="1" applyFill="1" applyBorder="1" applyAlignment="1">
      <alignment vertical="center" shrinkToFit="1"/>
    </xf>
    <xf numFmtId="0" fontId="31" fillId="2" borderId="63" xfId="2" applyFont="1" applyFill="1" applyBorder="1" applyAlignment="1">
      <alignment vertical="center" shrinkToFit="1"/>
    </xf>
    <xf numFmtId="0" fontId="64" fillId="2" borderId="61" xfId="2" applyFont="1" applyFill="1" applyBorder="1" applyAlignment="1">
      <alignment horizontal="left" vertical="center" shrinkToFit="1"/>
    </xf>
    <xf numFmtId="0" fontId="64" fillId="2" borderId="62" xfId="2" applyFont="1" applyFill="1" applyBorder="1" applyAlignment="1">
      <alignment horizontal="left" vertical="center" shrinkToFit="1"/>
    </xf>
    <xf numFmtId="0" fontId="64" fillId="2" borderId="64" xfId="2" applyFont="1" applyFill="1" applyBorder="1" applyAlignment="1">
      <alignment horizontal="left" vertical="center" shrinkToFit="1"/>
    </xf>
    <xf numFmtId="49" fontId="43" fillId="2" borderId="43" xfId="2" applyNumberFormat="1" applyFont="1" applyFill="1" applyBorder="1" applyAlignment="1" applyProtection="1">
      <alignment horizontal="left" vertical="center" wrapText="1" shrinkToFit="1"/>
      <protection locked="0"/>
    </xf>
    <xf numFmtId="0" fontId="59" fillId="7" borderId="35" xfId="2" applyFont="1" applyFill="1" applyBorder="1" applyAlignment="1">
      <alignment vertical="center" shrinkToFit="1"/>
    </xf>
    <xf numFmtId="0" fontId="41" fillId="7" borderId="35" xfId="2" applyFont="1" applyFill="1" applyBorder="1" applyAlignment="1">
      <alignment vertical="center" shrinkToFit="1"/>
    </xf>
    <xf numFmtId="49" fontId="43" fillId="2" borderId="34" xfId="2" applyNumberFormat="1" applyFont="1" applyFill="1" applyBorder="1" applyAlignment="1" applyProtection="1">
      <alignment horizontal="left" vertical="center" wrapText="1" shrinkToFit="1"/>
      <protection locked="0"/>
    </xf>
    <xf numFmtId="0" fontId="44" fillId="7" borderId="34" xfId="2" applyFont="1" applyFill="1" applyBorder="1" applyAlignment="1">
      <alignment horizontal="left" vertical="center" shrinkToFit="1"/>
    </xf>
    <xf numFmtId="0" fontId="46" fillId="7" borderId="36" xfId="2" applyFont="1" applyFill="1" applyBorder="1" applyAlignment="1">
      <alignment horizontal="left" vertical="center" shrinkToFit="1"/>
    </xf>
    <xf numFmtId="49" fontId="43" fillId="2" borderId="36" xfId="2" applyNumberFormat="1" applyFont="1" applyFill="1" applyBorder="1" applyAlignment="1" applyProtection="1">
      <alignment horizontal="left" vertical="center" wrapText="1" shrinkToFit="1"/>
      <protection locked="0"/>
    </xf>
    <xf numFmtId="0" fontId="46" fillId="7" borderId="34" xfId="2" applyFont="1" applyFill="1" applyBorder="1" applyAlignment="1">
      <alignment horizontal="left" vertical="center" shrinkToFit="1"/>
    </xf>
    <xf numFmtId="0" fontId="46" fillId="7" borderId="35" xfId="2" applyFont="1" applyFill="1" applyBorder="1" applyAlignment="1">
      <alignment horizontal="left" vertical="center" shrinkToFit="1"/>
    </xf>
    <xf numFmtId="49" fontId="43" fillId="2" borderId="46" xfId="2" applyNumberFormat="1" applyFont="1" applyFill="1" applyBorder="1" applyAlignment="1" applyProtection="1">
      <alignment horizontal="left" vertical="center" wrapText="1" shrinkToFit="1"/>
      <protection locked="0"/>
    </xf>
    <xf numFmtId="0" fontId="59" fillId="0" borderId="17" xfId="2" applyFont="1" applyBorder="1" applyAlignment="1">
      <alignment horizontal="left" vertical="center"/>
    </xf>
    <xf numFmtId="0" fontId="59" fillId="0" borderId="15" xfId="2" applyFont="1" applyBorder="1" applyAlignment="1">
      <alignment horizontal="left" vertical="center"/>
    </xf>
    <xf numFmtId="0" fontId="59" fillId="0" borderId="16" xfId="2" applyFont="1" applyBorder="1" applyAlignment="1">
      <alignment horizontal="left" vertical="center"/>
    </xf>
    <xf numFmtId="0" fontId="41" fillId="0" borderId="15" xfId="2" applyFont="1" applyBorder="1" applyAlignment="1">
      <alignment horizontal="left" vertical="center"/>
    </xf>
    <xf numFmtId="0" fontId="59" fillId="0" borderId="17" xfId="2" applyFont="1" applyBorder="1" applyAlignment="1">
      <alignment horizontal="center" vertical="center" wrapText="1" shrinkToFit="1"/>
    </xf>
    <xf numFmtId="0" fontId="59" fillId="0" borderId="15" xfId="2" applyFont="1" applyBorder="1" applyAlignment="1">
      <alignment horizontal="center" vertical="center" shrinkToFit="1"/>
    </xf>
    <xf numFmtId="0" fontId="59" fillId="0" borderId="43" xfId="2" applyFont="1" applyBorder="1" applyAlignment="1">
      <alignment horizontal="center" vertical="center" shrinkToFit="1"/>
    </xf>
    <xf numFmtId="0" fontId="59" fillId="7" borderId="49" xfId="2" applyFont="1" applyFill="1" applyBorder="1" applyAlignment="1">
      <alignment vertical="center" shrinkToFit="1"/>
    </xf>
    <xf numFmtId="0" fontId="41" fillId="7" borderId="49" xfId="2" applyFont="1" applyFill="1" applyBorder="1" applyAlignment="1">
      <alignment vertical="center" shrinkToFit="1"/>
    </xf>
    <xf numFmtId="49" fontId="43" fillId="2" borderId="50" xfId="3" applyNumberFormat="1" applyFont="1" applyFill="1" applyBorder="1" applyAlignment="1" applyProtection="1">
      <alignment horizontal="left" vertical="center" wrapText="1" shrinkToFit="1"/>
      <protection locked="0"/>
    </xf>
    <xf numFmtId="49" fontId="43" fillId="2" borderId="51" xfId="3" applyNumberFormat="1" applyFont="1" applyFill="1" applyBorder="1" applyAlignment="1" applyProtection="1">
      <alignment horizontal="left" vertical="center" wrapText="1" shrinkToFit="1"/>
      <protection locked="0"/>
    </xf>
    <xf numFmtId="49" fontId="43" fillId="2" borderId="52" xfId="3" applyNumberFormat="1" applyFont="1" applyFill="1" applyBorder="1" applyAlignment="1" applyProtection="1">
      <alignment horizontal="left" vertical="center" wrapText="1" shrinkToFit="1"/>
      <protection locked="0"/>
    </xf>
    <xf numFmtId="0" fontId="44" fillId="7" borderId="50" xfId="2" applyFont="1" applyFill="1" applyBorder="1" applyAlignment="1">
      <alignment horizontal="left" vertical="center" shrinkToFit="1"/>
    </xf>
    <xf numFmtId="0" fontId="46" fillId="7" borderId="51" xfId="2" applyFont="1" applyFill="1" applyBorder="1" applyAlignment="1">
      <alignment horizontal="left" vertical="center" shrinkToFit="1"/>
    </xf>
    <xf numFmtId="49" fontId="43" fillId="2" borderId="50" xfId="2" applyNumberFormat="1" applyFont="1" applyFill="1" applyBorder="1" applyAlignment="1" applyProtection="1">
      <alignment horizontal="left" vertical="center" wrapText="1" shrinkToFit="1"/>
      <protection locked="0"/>
    </xf>
    <xf numFmtId="49" fontId="43" fillId="2" borderId="51" xfId="2" applyNumberFormat="1" applyFont="1" applyFill="1" applyBorder="1" applyAlignment="1" applyProtection="1">
      <alignment horizontal="left" vertical="center" wrapText="1" shrinkToFit="1"/>
      <protection locked="0"/>
    </xf>
    <xf numFmtId="49" fontId="43" fillId="2" borderId="53" xfId="2" applyNumberFormat="1" applyFont="1" applyFill="1" applyBorder="1" applyAlignment="1" applyProtection="1">
      <alignment horizontal="left" vertical="center" wrapText="1" shrinkToFit="1"/>
      <protection locked="0"/>
    </xf>
    <xf numFmtId="0" fontId="31" fillId="2" borderId="61" xfId="2" applyFont="1" applyFill="1" applyBorder="1" applyAlignment="1">
      <alignment horizontal="left" vertical="center" wrapText="1"/>
    </xf>
    <xf numFmtId="0" fontId="31" fillId="2" borderId="62" xfId="2" applyFont="1" applyFill="1" applyBorder="1" applyAlignment="1">
      <alignment horizontal="left" vertical="center" wrapText="1"/>
    </xf>
    <xf numFmtId="0" fontId="31" fillId="2" borderId="63" xfId="2" applyFont="1" applyFill="1" applyBorder="1" applyAlignment="1">
      <alignment horizontal="left" vertical="center" wrapText="1"/>
    </xf>
    <xf numFmtId="0" fontId="12" fillId="2" borderId="62" xfId="2" applyFont="1" applyFill="1" applyBorder="1" applyAlignment="1">
      <alignment horizontal="left" vertical="center" wrapText="1"/>
    </xf>
    <xf numFmtId="0" fontId="12" fillId="2" borderId="64" xfId="2" applyFont="1" applyFill="1" applyBorder="1" applyAlignment="1">
      <alignment horizontal="left" vertical="center" wrapText="1"/>
    </xf>
    <xf numFmtId="0" fontId="71" fillId="2" borderId="16" xfId="2" applyFont="1" applyFill="1" applyBorder="1" applyAlignment="1">
      <alignment horizontal="left" vertical="center" shrinkToFit="1"/>
    </xf>
    <xf numFmtId="0" fontId="73" fillId="2" borderId="37" xfId="2" applyFont="1" applyFill="1" applyBorder="1" applyAlignment="1">
      <alignment horizontal="left" vertical="center" shrinkToFit="1"/>
    </xf>
    <xf numFmtId="0" fontId="73" fillId="2" borderId="74" xfId="2" applyFont="1" applyFill="1" applyBorder="1" applyAlignment="1">
      <alignment horizontal="left" vertical="center" shrinkToFit="1"/>
    </xf>
    <xf numFmtId="0" fontId="59" fillId="7" borderId="16" xfId="2" applyFont="1" applyFill="1" applyBorder="1" applyAlignment="1">
      <alignment vertical="center" shrinkToFit="1"/>
    </xf>
    <xf numFmtId="0" fontId="41" fillId="7" borderId="37" xfId="2" applyFont="1" applyFill="1" applyBorder="1" applyAlignment="1">
      <alignment vertical="center" shrinkToFit="1"/>
    </xf>
    <xf numFmtId="0" fontId="5" fillId="2" borderId="37" xfId="2" applyFont="1" applyFill="1" applyBorder="1" applyAlignment="1">
      <alignment vertical="center" shrinkToFit="1"/>
    </xf>
    <xf numFmtId="0" fontId="5" fillId="2" borderId="74" xfId="2" applyFont="1" applyFill="1" applyBorder="1" applyAlignment="1">
      <alignment vertical="center" shrinkToFit="1"/>
    </xf>
    <xf numFmtId="0" fontId="46" fillId="7" borderId="50" xfId="2" applyFont="1" applyFill="1" applyBorder="1" applyAlignment="1">
      <alignment horizontal="left" vertical="center" shrinkToFit="1"/>
    </xf>
    <xf numFmtId="0" fontId="59" fillId="7" borderId="63" xfId="2" applyFont="1" applyFill="1" applyBorder="1" applyAlignment="1">
      <alignment horizontal="left" vertical="center" shrinkToFit="1"/>
    </xf>
    <xf numFmtId="0" fontId="41" fillId="7" borderId="70" xfId="2" applyFont="1" applyFill="1" applyBorder="1" applyAlignment="1">
      <alignment horizontal="left" vertical="center" shrinkToFit="1"/>
    </xf>
    <xf numFmtId="0" fontId="31" fillId="2" borderId="70" xfId="2" applyFont="1" applyFill="1" applyBorder="1" applyAlignment="1">
      <alignment horizontal="left" vertical="center" wrapText="1"/>
    </xf>
    <xf numFmtId="0" fontId="31" fillId="2" borderId="70" xfId="2" applyFont="1" applyFill="1" applyBorder="1" applyAlignment="1">
      <alignment vertical="center" wrapText="1"/>
    </xf>
    <xf numFmtId="0" fontId="31" fillId="2" borderId="17" xfId="2" applyFont="1" applyFill="1" applyBorder="1" applyAlignment="1">
      <alignment horizontal="left" vertical="center" shrinkToFit="1"/>
    </xf>
    <xf numFmtId="0" fontId="31" fillId="2" borderId="15" xfId="2" applyFont="1" applyFill="1" applyBorder="1" applyAlignment="1">
      <alignment horizontal="left" vertical="center" shrinkToFit="1"/>
    </xf>
    <xf numFmtId="0" fontId="31" fillId="2" borderId="16" xfId="2" applyFont="1" applyFill="1" applyBorder="1" applyAlignment="1">
      <alignment horizontal="left" vertical="center" shrinkToFit="1"/>
    </xf>
    <xf numFmtId="0" fontId="33" fillId="2" borderId="17" xfId="2" applyFont="1" applyFill="1" applyBorder="1" applyAlignment="1">
      <alignment horizontal="left" vertical="center" shrinkToFit="1"/>
    </xf>
    <xf numFmtId="0" fontId="31" fillId="2" borderId="43" xfId="2" applyFont="1" applyFill="1" applyBorder="1" applyAlignment="1">
      <alignment horizontal="left" vertical="center" shrinkToFit="1"/>
    </xf>
    <xf numFmtId="0" fontId="41" fillId="7" borderId="31" xfId="2" applyFont="1" applyFill="1" applyBorder="1" applyAlignment="1">
      <alignment horizontal="left" vertical="center" shrinkToFit="1"/>
    </xf>
    <xf numFmtId="0" fontId="41" fillId="7" borderId="77" xfId="2" applyFont="1" applyFill="1" applyBorder="1" applyAlignment="1">
      <alignment horizontal="left" vertical="center" shrinkToFit="1"/>
    </xf>
    <xf numFmtId="0" fontId="41" fillId="7" borderId="35" xfId="2" applyFont="1" applyFill="1" applyBorder="1" applyAlignment="1">
      <alignment horizontal="left" vertical="center" shrinkToFit="1"/>
    </xf>
    <xf numFmtId="0" fontId="41" fillId="7" borderId="36" xfId="2" applyFont="1" applyFill="1" applyBorder="1" applyAlignment="1">
      <alignment horizontal="left" vertical="center" shrinkToFit="1"/>
    </xf>
    <xf numFmtId="0" fontId="30" fillId="2" borderId="17" xfId="2" applyFont="1" applyFill="1" applyBorder="1" applyAlignment="1">
      <alignment horizontal="left" vertical="center" shrinkToFit="1"/>
    </xf>
    <xf numFmtId="0" fontId="30" fillId="2" borderId="15" xfId="2" applyFont="1" applyFill="1" applyBorder="1" applyAlignment="1">
      <alignment horizontal="left" vertical="center" shrinkToFit="1"/>
    </xf>
    <xf numFmtId="0" fontId="30" fillId="2" borderId="16" xfId="2" applyFont="1" applyFill="1" applyBorder="1" applyAlignment="1">
      <alignment horizontal="left" vertical="center" shrinkToFit="1"/>
    </xf>
    <xf numFmtId="0" fontId="33" fillId="2" borderId="15" xfId="2" applyFont="1" applyFill="1" applyBorder="1" applyAlignment="1">
      <alignment horizontal="left" vertical="center" shrinkToFit="1"/>
    </xf>
    <xf numFmtId="0" fontId="33" fillId="2" borderId="43" xfId="2" applyFont="1" applyFill="1" applyBorder="1" applyAlignment="1">
      <alignment horizontal="left" vertical="center" shrinkToFit="1"/>
    </xf>
    <xf numFmtId="0" fontId="31" fillId="2" borderId="37" xfId="2" applyFont="1" applyFill="1" applyBorder="1" applyAlignment="1">
      <alignment vertical="center" shrinkToFit="1"/>
    </xf>
    <xf numFmtId="0" fontId="79" fillId="2" borderId="17" xfId="2" applyFont="1" applyFill="1" applyBorder="1" applyAlignment="1">
      <alignment horizontal="left" vertical="center" shrinkToFit="1"/>
    </xf>
    <xf numFmtId="0" fontId="57" fillId="2" borderId="15" xfId="2" applyFont="1" applyFill="1" applyBorder="1" applyAlignment="1">
      <alignment horizontal="left" vertical="center" shrinkToFit="1"/>
    </xf>
    <xf numFmtId="0" fontId="57" fillId="2" borderId="43" xfId="2" applyFont="1" applyFill="1" applyBorder="1" applyAlignment="1">
      <alignment horizontal="left" vertical="center" shrinkToFit="1"/>
    </xf>
    <xf numFmtId="0" fontId="60" fillId="2" borderId="15" xfId="2" applyFont="1" applyFill="1" applyBorder="1" applyAlignment="1">
      <alignment horizontal="left" vertical="center" shrinkToFit="1"/>
    </xf>
    <xf numFmtId="0" fontId="60" fillId="2" borderId="43" xfId="2" applyFont="1" applyFill="1" applyBorder="1" applyAlignment="1">
      <alignment horizontal="left" vertical="center" shrinkToFit="1"/>
    </xf>
    <xf numFmtId="0" fontId="33" fillId="2" borderId="37" xfId="2" applyFont="1" applyFill="1" applyBorder="1" applyAlignment="1">
      <alignment vertical="center" shrinkToFit="1"/>
    </xf>
    <xf numFmtId="0" fontId="43" fillId="0" borderId="17" xfId="2" applyFont="1" applyBorder="1" applyAlignment="1">
      <alignment horizontal="center" vertical="center" wrapText="1" shrinkToFit="1"/>
    </xf>
    <xf numFmtId="0" fontId="43" fillId="0" borderId="15" xfId="2" applyFont="1" applyBorder="1" applyAlignment="1">
      <alignment horizontal="center" vertical="center" wrapText="1" shrinkToFit="1"/>
    </xf>
    <xf numFmtId="0" fontId="43" fillId="0" borderId="43" xfId="2" applyFont="1" applyBorder="1" applyAlignment="1">
      <alignment horizontal="center" vertical="center" wrapText="1" shrinkToFit="1"/>
    </xf>
    <xf numFmtId="0" fontId="71" fillId="2" borderId="77" xfId="2" applyFont="1" applyFill="1" applyBorder="1" applyAlignment="1">
      <alignment horizontal="left" vertical="center" wrapText="1"/>
    </xf>
    <xf numFmtId="0" fontId="73" fillId="2" borderId="79" xfId="2" applyFont="1" applyFill="1" applyBorder="1" applyAlignment="1">
      <alignment horizontal="left" vertical="center" wrapText="1"/>
    </xf>
    <xf numFmtId="0" fontId="73" fillId="2" borderId="80" xfId="2" applyFont="1" applyFill="1" applyBorder="1" applyAlignment="1">
      <alignment horizontal="left" vertical="center" wrapText="1"/>
    </xf>
    <xf numFmtId="0" fontId="85" fillId="0" borderId="42" xfId="3" applyFont="1" applyBorder="1" applyAlignment="1" applyProtection="1">
      <alignment horizontal="center" vertical="center" textRotation="180" wrapText="1"/>
      <protection locked="0"/>
    </xf>
    <xf numFmtId="0" fontId="86" fillId="5" borderId="19" xfId="2" applyFont="1" applyFill="1" applyBorder="1" applyAlignment="1">
      <alignment horizontal="center" vertical="center" textRotation="255" shrinkToFit="1"/>
    </xf>
    <xf numFmtId="0" fontId="36" fillId="5" borderId="47" xfId="2" applyFont="1" applyFill="1" applyBorder="1" applyAlignment="1">
      <alignment horizontal="center" vertical="center" textRotation="255" shrinkToFit="1"/>
    </xf>
    <xf numFmtId="0" fontId="41" fillId="7" borderId="84" xfId="2" applyFont="1" applyFill="1" applyBorder="1" applyAlignment="1">
      <alignment horizontal="right" vertical="center"/>
    </xf>
    <xf numFmtId="0" fontId="41" fillId="7" borderId="33" xfId="2" applyFont="1" applyFill="1" applyBorder="1" applyAlignment="1">
      <alignment horizontal="right" vertical="center"/>
    </xf>
    <xf numFmtId="0" fontId="59" fillId="7" borderId="85" xfId="2" applyFont="1" applyFill="1" applyBorder="1" applyAlignment="1">
      <alignment horizontal="left" vertical="center" wrapText="1"/>
    </xf>
    <xf numFmtId="0" fontId="41" fillId="7" borderId="85" xfId="2" applyFont="1" applyFill="1" applyBorder="1" applyAlignment="1">
      <alignment horizontal="left" vertical="center" wrapText="1"/>
    </xf>
    <xf numFmtId="0" fontId="41" fillId="7" borderId="37" xfId="2" applyFont="1" applyFill="1" applyBorder="1" applyAlignment="1">
      <alignment horizontal="left" vertical="center" wrapText="1"/>
    </xf>
    <xf numFmtId="49" fontId="43" fillId="2" borderId="85" xfId="2" applyNumberFormat="1" applyFont="1" applyFill="1" applyBorder="1" applyAlignment="1" applyProtection="1">
      <alignment horizontal="left" vertical="center" wrapText="1"/>
      <protection locked="0"/>
    </xf>
    <xf numFmtId="49" fontId="43" fillId="2" borderId="149" xfId="2" applyNumberFormat="1" applyFont="1" applyFill="1" applyBorder="1" applyAlignment="1" applyProtection="1">
      <alignment horizontal="left" vertical="center" wrapText="1"/>
      <protection locked="0"/>
    </xf>
    <xf numFmtId="49" fontId="43" fillId="2" borderId="37" xfId="2" applyNumberFormat="1" applyFont="1" applyFill="1" applyBorder="1" applyAlignment="1" applyProtection="1">
      <alignment horizontal="left" vertical="center" wrapText="1"/>
      <protection locked="0"/>
    </xf>
    <xf numFmtId="49" fontId="43" fillId="2" borderId="87" xfId="2" applyNumberFormat="1" applyFont="1" applyFill="1" applyBorder="1" applyAlignment="1" applyProtection="1">
      <alignment horizontal="left" vertical="center" wrapText="1"/>
      <protection locked="0"/>
    </xf>
    <xf numFmtId="0" fontId="59" fillId="7" borderId="84" xfId="2" applyFont="1" applyFill="1" applyBorder="1" applyAlignment="1">
      <alignment horizontal="left" vertical="center" wrapText="1"/>
    </xf>
    <xf numFmtId="0" fontId="41" fillId="7" borderId="33" xfId="2" applyFont="1" applyFill="1" applyBorder="1" applyAlignment="1">
      <alignment horizontal="left" vertical="center" wrapText="1"/>
    </xf>
    <xf numFmtId="0" fontId="31" fillId="2" borderId="25" xfId="2" applyFont="1" applyFill="1" applyBorder="1" applyAlignment="1">
      <alignment horizontal="left" vertical="center" wrapText="1"/>
    </xf>
    <xf numFmtId="0" fontId="31" fillId="2" borderId="22" xfId="2" applyFont="1" applyFill="1" applyBorder="1" applyAlignment="1">
      <alignment horizontal="left" vertical="center" wrapText="1"/>
    </xf>
    <xf numFmtId="0" fontId="31" fillId="2" borderId="24" xfId="2" applyFont="1" applyFill="1" applyBorder="1" applyAlignment="1">
      <alignment horizontal="left" vertical="center" wrapText="1"/>
    </xf>
    <xf numFmtId="0" fontId="31" fillId="2" borderId="37" xfId="2" applyFont="1" applyFill="1" applyBorder="1" applyAlignment="1">
      <alignment vertical="center" wrapText="1"/>
    </xf>
    <xf numFmtId="0" fontId="31" fillId="2" borderId="87" xfId="2" applyFont="1" applyFill="1" applyBorder="1" applyAlignment="1">
      <alignment vertical="center" wrapText="1"/>
    </xf>
    <xf numFmtId="0" fontId="77" fillId="0" borderId="42" xfId="3" applyFont="1" applyBorder="1" applyAlignment="1" applyProtection="1">
      <alignment horizontal="center" vertical="center" textRotation="255" wrapText="1"/>
      <protection locked="0"/>
    </xf>
    <xf numFmtId="0" fontId="5" fillId="2" borderId="37" xfId="2" applyFont="1" applyFill="1" applyBorder="1">
      <alignment vertical="center"/>
    </xf>
    <xf numFmtId="0" fontId="5" fillId="2" borderId="87" xfId="2" applyFont="1" applyFill="1" applyBorder="1">
      <alignment vertical="center"/>
    </xf>
    <xf numFmtId="0" fontId="59" fillId="7" borderId="37" xfId="2" applyFont="1" applyFill="1" applyBorder="1" applyAlignment="1">
      <alignment horizontal="left" vertical="center"/>
    </xf>
    <xf numFmtId="0" fontId="41" fillId="7" borderId="37" xfId="2" applyFont="1" applyFill="1" applyBorder="1" applyAlignment="1">
      <alignment horizontal="left" vertical="center"/>
    </xf>
    <xf numFmtId="49" fontId="43" fillId="2" borderId="37" xfId="2" applyNumberFormat="1" applyFont="1" applyFill="1" applyBorder="1" applyAlignment="1" applyProtection="1">
      <alignment horizontal="left" vertical="center" wrapText="1" shrinkToFit="1"/>
      <protection locked="0"/>
    </xf>
    <xf numFmtId="49" fontId="43" fillId="2" borderId="87" xfId="2" applyNumberFormat="1" applyFont="1" applyFill="1" applyBorder="1" applyAlignment="1" applyProtection="1">
      <alignment horizontal="left" vertical="center" wrapText="1" shrinkToFit="1"/>
      <protection locked="0"/>
    </xf>
    <xf numFmtId="0" fontId="205" fillId="2" borderId="37" xfId="2" applyFont="1" applyFill="1" applyBorder="1" applyAlignment="1">
      <alignment horizontal="left" vertical="center" wrapText="1"/>
    </xf>
    <xf numFmtId="0" fontId="205" fillId="2" borderId="87" xfId="2" applyFont="1" applyFill="1" applyBorder="1" applyAlignment="1">
      <alignment horizontal="left" vertical="center" wrapText="1"/>
    </xf>
    <xf numFmtId="0" fontId="205" fillId="2" borderId="90" xfId="2" applyFont="1" applyFill="1" applyBorder="1" applyAlignment="1">
      <alignment horizontal="left" vertical="center" wrapText="1"/>
    </xf>
    <xf numFmtId="0" fontId="205" fillId="2" borderId="91" xfId="2" applyFont="1" applyFill="1" applyBorder="1" applyAlignment="1">
      <alignment horizontal="left" vertical="center" wrapText="1"/>
    </xf>
    <xf numFmtId="0" fontId="59" fillId="7" borderId="90" xfId="2" applyFont="1" applyFill="1" applyBorder="1" applyAlignment="1">
      <alignment horizontal="left" vertical="center"/>
    </xf>
    <xf numFmtId="0" fontId="41" fillId="7" borderId="90" xfId="2" applyFont="1" applyFill="1" applyBorder="1" applyAlignment="1">
      <alignment horizontal="left" vertical="center"/>
    </xf>
    <xf numFmtId="49" fontId="43" fillId="2" borderId="120" xfId="2" applyNumberFormat="1" applyFont="1" applyFill="1" applyBorder="1" applyAlignment="1" applyProtection="1">
      <alignment horizontal="left" vertical="center" wrapText="1" shrinkToFit="1"/>
      <protection locked="0"/>
    </xf>
    <xf numFmtId="49" fontId="43" fillId="2" borderId="40" xfId="2" applyNumberFormat="1" applyFont="1" applyFill="1" applyBorder="1" applyAlignment="1" applyProtection="1">
      <alignment horizontal="left" vertical="center" wrapText="1" shrinkToFit="1"/>
      <protection locked="0"/>
    </xf>
    <xf numFmtId="49" fontId="43" fillId="2" borderId="41" xfId="2" applyNumberFormat="1" applyFont="1" applyFill="1" applyBorder="1" applyAlignment="1" applyProtection="1">
      <alignment horizontal="left" vertical="center" wrapText="1" shrinkToFit="1"/>
      <protection locked="0"/>
    </xf>
    <xf numFmtId="0" fontId="209" fillId="0" borderId="42" xfId="3" applyFont="1" applyBorder="1" applyAlignment="1" applyProtection="1">
      <alignment horizontal="center" vertical="center" textRotation="255" wrapText="1"/>
      <protection locked="0"/>
    </xf>
    <xf numFmtId="0" fontId="59" fillId="7" borderId="33" xfId="2" applyFont="1" applyFill="1" applyBorder="1" applyAlignment="1">
      <alignment horizontal="left" vertical="center" wrapText="1"/>
    </xf>
    <xf numFmtId="0" fontId="41" fillId="7" borderId="89" xfId="2" applyFont="1" applyFill="1" applyBorder="1" applyAlignment="1">
      <alignment horizontal="left" vertical="center" wrapText="1"/>
    </xf>
    <xf numFmtId="0" fontId="41" fillId="7" borderId="90" xfId="2" applyFont="1" applyFill="1" applyBorder="1" applyAlignment="1">
      <alignment horizontal="left" vertical="center" wrapText="1"/>
    </xf>
    <xf numFmtId="0" fontId="59" fillId="7" borderId="37" xfId="2" applyFont="1" applyFill="1" applyBorder="1" applyAlignment="1">
      <alignment horizontal="left" vertical="center" wrapText="1"/>
    </xf>
    <xf numFmtId="0" fontId="201" fillId="2" borderId="37" xfId="2" applyFont="1" applyFill="1" applyBorder="1" applyAlignment="1">
      <alignment vertical="center" wrapText="1"/>
    </xf>
    <xf numFmtId="0" fontId="97" fillId="2" borderId="31" xfId="2" applyFont="1" applyFill="1" applyBorder="1" applyAlignment="1">
      <alignment horizontal="left" vertical="center" wrapText="1"/>
    </xf>
    <xf numFmtId="0" fontId="94" fillId="2" borderId="31" xfId="2" applyFont="1" applyFill="1" applyBorder="1" applyAlignment="1">
      <alignment horizontal="left" vertical="center" wrapText="1"/>
    </xf>
    <xf numFmtId="0" fontId="94" fillId="2" borderId="97" xfId="2" applyFont="1" applyFill="1" applyBorder="1" applyAlignment="1">
      <alignment horizontal="left" vertical="center" wrapText="1"/>
    </xf>
    <xf numFmtId="0" fontId="97" fillId="4" borderId="49" xfId="2" applyFont="1" applyFill="1" applyBorder="1" applyAlignment="1">
      <alignment vertical="center" wrapText="1"/>
    </xf>
    <xf numFmtId="0" fontId="94" fillId="4" borderId="49" xfId="2" applyFont="1" applyFill="1" applyBorder="1" applyAlignment="1">
      <alignment vertical="center" wrapText="1"/>
    </xf>
    <xf numFmtId="0" fontId="94" fillId="4" borderId="48" xfId="2" applyFont="1" applyFill="1" applyBorder="1" applyAlignment="1">
      <alignment vertical="center" wrapText="1"/>
    </xf>
    <xf numFmtId="0" fontId="103" fillId="0" borderId="20" xfId="2" applyFont="1" applyBorder="1" applyAlignment="1">
      <alignment vertical="center" shrinkToFit="1"/>
    </xf>
    <xf numFmtId="0" fontId="103" fillId="0" borderId="60" xfId="2" applyFont="1" applyBorder="1" applyAlignment="1">
      <alignment vertical="center" shrinkToFit="1"/>
    </xf>
    <xf numFmtId="0" fontId="104" fillId="0" borderId="0" xfId="2" applyFont="1" applyAlignment="1">
      <alignment horizontal="left" vertical="center" wrapText="1" shrinkToFit="1"/>
    </xf>
    <xf numFmtId="0" fontId="41" fillId="7" borderId="36" xfId="2" applyFont="1" applyFill="1" applyBorder="1" applyAlignment="1">
      <alignment horizontal="right" vertical="center"/>
    </xf>
    <xf numFmtId="0" fontId="41" fillId="7" borderId="16" xfId="2" applyFont="1" applyFill="1" applyBorder="1" applyAlignment="1">
      <alignment horizontal="right" vertical="center"/>
    </xf>
    <xf numFmtId="0" fontId="59" fillId="7" borderId="94" xfId="2" applyFont="1" applyFill="1" applyBorder="1" applyAlignment="1">
      <alignment horizontal="left" vertical="center" wrapText="1"/>
    </xf>
    <xf numFmtId="0" fontId="41" fillId="7" borderId="94" xfId="2" applyFont="1" applyFill="1" applyBorder="1" applyAlignment="1">
      <alignment horizontal="left" vertical="center" wrapText="1"/>
    </xf>
    <xf numFmtId="0" fontId="3" fillId="2" borderId="94" xfId="2" applyFont="1" applyFill="1" applyBorder="1" applyAlignment="1">
      <alignment vertical="center" wrapText="1"/>
    </xf>
    <xf numFmtId="0" fontId="5" fillId="2" borderId="94" xfId="2" applyFont="1" applyFill="1" applyBorder="1" applyAlignment="1">
      <alignment vertical="center" wrapText="1"/>
    </xf>
    <xf numFmtId="0" fontId="87" fillId="2" borderId="94" xfId="2" applyFont="1" applyFill="1" applyBorder="1" applyAlignment="1">
      <alignment horizontal="left" vertical="center" wrapText="1"/>
    </xf>
    <xf numFmtId="0" fontId="41" fillId="2" borderId="94" xfId="2" applyFont="1" applyFill="1" applyBorder="1" applyAlignment="1">
      <alignment horizontal="left" vertical="center" wrapText="1"/>
    </xf>
    <xf numFmtId="0" fontId="41" fillId="2" borderId="95" xfId="2" applyFont="1" applyFill="1" applyBorder="1" applyAlignment="1">
      <alignment horizontal="left" vertical="center" wrapText="1"/>
    </xf>
    <xf numFmtId="0" fontId="41" fillId="2" borderId="37" xfId="2" applyFont="1" applyFill="1" applyBorder="1" applyAlignment="1">
      <alignment horizontal="left" vertical="center" wrapText="1"/>
    </xf>
    <xf numFmtId="0" fontId="41" fillId="2" borderId="74" xfId="2" applyFont="1" applyFill="1" applyBorder="1" applyAlignment="1">
      <alignment horizontal="left" vertical="center" wrapText="1"/>
    </xf>
    <xf numFmtId="0" fontId="8" fillId="2" borderId="37" xfId="2" applyFont="1" applyFill="1" applyBorder="1" applyAlignment="1">
      <alignment vertical="center" wrapText="1"/>
    </xf>
    <xf numFmtId="0" fontId="5" fillId="2" borderId="37" xfId="2" applyFont="1" applyFill="1" applyBorder="1" applyAlignment="1">
      <alignment vertical="center" wrapText="1"/>
    </xf>
    <xf numFmtId="49" fontId="43" fillId="2" borderId="74" xfId="2" applyNumberFormat="1" applyFont="1" applyFill="1" applyBorder="1" applyAlignment="1" applyProtection="1">
      <alignment horizontal="left" vertical="center" wrapText="1" shrinkToFit="1"/>
      <protection locked="0"/>
    </xf>
    <xf numFmtId="0" fontId="108" fillId="2" borderId="0" xfId="2" applyFont="1" applyFill="1" applyAlignment="1">
      <alignment horizontal="left" vertical="top" wrapText="1"/>
    </xf>
    <xf numFmtId="0" fontId="108" fillId="2" borderId="42" xfId="2" applyFont="1" applyFill="1" applyBorder="1" applyAlignment="1">
      <alignment horizontal="left" vertical="top" wrapText="1"/>
    </xf>
    <xf numFmtId="0" fontId="106" fillId="2" borderId="0" xfId="2" applyFont="1" applyFill="1" applyAlignment="1">
      <alignment horizontal="left" vertical="top" wrapText="1"/>
    </xf>
    <xf numFmtId="0" fontId="103" fillId="0" borderId="0" xfId="2" applyFont="1" applyAlignment="1" applyProtection="1">
      <alignment horizontal="left" vertical="center" wrapText="1" shrinkToFit="1"/>
      <protection locked="0"/>
    </xf>
    <xf numFmtId="49" fontId="43" fillId="0" borderId="0" xfId="2" applyNumberFormat="1" applyFont="1" applyAlignment="1" applyProtection="1">
      <alignment horizontal="left" vertical="center" wrapText="1"/>
      <protection locked="0"/>
    </xf>
    <xf numFmtId="49" fontId="43" fillId="0" borderId="42" xfId="2" applyNumberFormat="1" applyFont="1" applyBorder="1" applyAlignment="1" applyProtection="1">
      <alignment horizontal="left" vertical="center" wrapText="1"/>
      <protection locked="0"/>
    </xf>
    <xf numFmtId="0" fontId="43" fillId="0" borderId="0" xfId="2" applyFont="1" applyAlignment="1">
      <alignment horizontal="left" vertical="top" wrapText="1"/>
    </xf>
    <xf numFmtId="0" fontId="43" fillId="0" borderId="42" xfId="2" applyFont="1" applyBorder="1" applyAlignment="1">
      <alignment horizontal="left" vertical="top" wrapText="1"/>
    </xf>
    <xf numFmtId="0" fontId="43" fillId="0" borderId="49" xfId="2" applyFont="1" applyBorder="1" applyAlignment="1">
      <alignment horizontal="left" vertical="top" wrapText="1"/>
    </xf>
    <xf numFmtId="0" fontId="43" fillId="0" borderId="48" xfId="2" applyFont="1" applyBorder="1" applyAlignment="1">
      <alignment horizontal="left" vertical="top" wrapText="1"/>
    </xf>
    <xf numFmtId="0" fontId="92" fillId="2" borderId="19" xfId="2" applyFont="1" applyFill="1" applyBorder="1" applyAlignment="1">
      <alignment horizontal="left" vertical="center"/>
    </xf>
    <xf numFmtId="0" fontId="92" fillId="2" borderId="20" xfId="2" applyFont="1" applyFill="1" applyBorder="1" applyAlignment="1">
      <alignment horizontal="left" vertical="center"/>
    </xf>
    <xf numFmtId="0" fontId="92" fillId="2" borderId="60" xfId="2" applyFont="1" applyFill="1" applyBorder="1" applyAlignment="1">
      <alignment horizontal="left" vertical="center"/>
    </xf>
    <xf numFmtId="0" fontId="98" fillId="2" borderId="0" xfId="3" applyFont="1" applyFill="1" applyBorder="1" applyAlignment="1" applyProtection="1">
      <alignment horizontal="left" vertical="top" wrapText="1"/>
    </xf>
    <xf numFmtId="0" fontId="108" fillId="2" borderId="0" xfId="2" applyFont="1" applyFill="1" applyAlignment="1">
      <alignment horizontal="center" vertical="top" wrapText="1"/>
    </xf>
    <xf numFmtId="0" fontId="108" fillId="2" borderId="42" xfId="2" applyFont="1" applyFill="1" applyBorder="1" applyAlignment="1">
      <alignment horizontal="center" vertical="top" wrapText="1"/>
    </xf>
    <xf numFmtId="0" fontId="113" fillId="5" borderId="19" xfId="2" applyFont="1" applyFill="1" applyBorder="1" applyAlignment="1">
      <alignment horizontal="center" vertical="center" textRotation="255" shrinkToFit="1"/>
    </xf>
    <xf numFmtId="0" fontId="202" fillId="2" borderId="19" xfId="2" applyFont="1" applyFill="1" applyBorder="1" applyAlignment="1">
      <alignment horizontal="left" vertical="center" wrapText="1"/>
    </xf>
    <xf numFmtId="0" fontId="87" fillId="2" borderId="20" xfId="2" applyFont="1" applyFill="1" applyBorder="1" applyAlignment="1">
      <alignment horizontal="left" vertical="center" wrapText="1"/>
    </xf>
    <xf numFmtId="0" fontId="87" fillId="2" borderId="103" xfId="2" applyFont="1" applyFill="1" applyBorder="1" applyAlignment="1">
      <alignment horizontal="left" vertical="center" wrapText="1"/>
    </xf>
    <xf numFmtId="0" fontId="87" fillId="2" borderId="138" xfId="2" applyFont="1" applyFill="1" applyBorder="1" applyAlignment="1">
      <alignment horizontal="left" vertical="center" wrapText="1"/>
    </xf>
    <xf numFmtId="0" fontId="87" fillId="2" borderId="35" xfId="2" applyFont="1" applyFill="1" applyBorder="1" applyAlignment="1">
      <alignment horizontal="left" vertical="center" wrapText="1"/>
    </xf>
    <xf numFmtId="0" fontId="87" fillId="2" borderId="36" xfId="2" applyFont="1" applyFill="1" applyBorder="1" applyAlignment="1">
      <alignment horizontal="left" vertical="center" wrapText="1"/>
    </xf>
    <xf numFmtId="0" fontId="3" fillId="2" borderId="104" xfId="2" applyFont="1" applyFill="1" applyBorder="1" applyAlignment="1" applyProtection="1">
      <alignment horizontal="left" vertical="center" shrinkToFit="1"/>
      <protection locked="0"/>
    </xf>
    <xf numFmtId="0" fontId="3" fillId="2" borderId="20" xfId="2" applyFont="1" applyFill="1" applyBorder="1" applyAlignment="1" applyProtection="1">
      <alignment horizontal="left" vertical="center" shrinkToFit="1"/>
      <protection locked="0"/>
    </xf>
    <xf numFmtId="0" fontId="3" fillId="2" borderId="60" xfId="2" applyFont="1" applyFill="1" applyBorder="1" applyAlignment="1" applyProtection="1">
      <alignment horizontal="left" vertical="center" shrinkToFit="1"/>
      <protection locked="0"/>
    </xf>
    <xf numFmtId="0" fontId="3" fillId="2" borderId="34" xfId="2" applyFont="1" applyFill="1" applyBorder="1" applyAlignment="1" applyProtection="1">
      <alignment horizontal="left" vertical="center" shrinkToFit="1"/>
      <protection locked="0"/>
    </xf>
    <xf numFmtId="0" fontId="3" fillId="2" borderId="35" xfId="2" applyFont="1" applyFill="1" applyBorder="1" applyAlignment="1" applyProtection="1">
      <alignment horizontal="left" vertical="center" shrinkToFit="1"/>
      <protection locked="0"/>
    </xf>
    <xf numFmtId="0" fontId="3" fillId="2" borderId="46" xfId="2" applyFont="1" applyFill="1" applyBorder="1" applyAlignment="1" applyProtection="1">
      <alignment horizontal="left" vertical="center" shrinkToFit="1"/>
      <protection locked="0"/>
    </xf>
    <xf numFmtId="0" fontId="53" fillId="2" borderId="139" xfId="2" applyFont="1" applyFill="1" applyBorder="1" applyAlignment="1">
      <alignment horizontal="left" vertical="center"/>
    </xf>
    <xf numFmtId="0" fontId="53" fillId="2" borderId="51" xfId="2" applyFont="1" applyFill="1" applyBorder="1" applyAlignment="1">
      <alignment horizontal="left" vertical="center"/>
    </xf>
    <xf numFmtId="0" fontId="53" fillId="2" borderId="52" xfId="2" applyFont="1" applyFill="1" applyBorder="1" applyAlignment="1">
      <alignment horizontal="left" vertical="center"/>
    </xf>
    <xf numFmtId="0" fontId="115" fillId="2" borderId="50" xfId="2" applyFont="1" applyFill="1" applyBorder="1" applyAlignment="1" applyProtection="1">
      <alignment horizontal="left" vertical="center" shrinkToFit="1"/>
      <protection locked="0"/>
    </xf>
    <xf numFmtId="0" fontId="115" fillId="2" borderId="51" xfId="2" applyFont="1" applyFill="1" applyBorder="1" applyAlignment="1" applyProtection="1">
      <alignment horizontal="left" vertical="center" shrinkToFit="1"/>
      <protection locked="0"/>
    </xf>
    <xf numFmtId="0" fontId="115" fillId="2" borderId="53" xfId="2" applyFont="1" applyFill="1" applyBorder="1" applyAlignment="1" applyProtection="1">
      <alignment horizontal="left" vertical="center" shrinkToFit="1"/>
      <protection locked="0"/>
    </xf>
    <xf numFmtId="0" fontId="119" fillId="2" borderId="34" xfId="2" applyFont="1" applyFill="1" applyBorder="1" applyAlignment="1">
      <alignment horizontal="left" vertical="center" shrinkToFit="1"/>
    </xf>
    <xf numFmtId="0" fontId="70" fillId="2" borderId="35" xfId="2" applyFont="1" applyFill="1" applyBorder="1" applyAlignment="1">
      <alignment horizontal="left" vertical="center" shrinkToFit="1"/>
    </xf>
    <xf numFmtId="0" fontId="70" fillId="2" borderId="46" xfId="2" applyFont="1" applyFill="1" applyBorder="1" applyAlignment="1">
      <alignment horizontal="left" vertical="center" shrinkToFit="1"/>
    </xf>
    <xf numFmtId="0" fontId="119" fillId="2" borderId="113" xfId="2" applyFont="1" applyFill="1" applyBorder="1" applyAlignment="1">
      <alignment horizontal="left" vertical="center" shrinkToFit="1"/>
    </xf>
    <xf numFmtId="0" fontId="70" fillId="2" borderId="49" xfId="2" applyFont="1" applyFill="1" applyBorder="1" applyAlignment="1">
      <alignment horizontal="left" vertical="center" shrinkToFit="1"/>
    </xf>
    <xf numFmtId="0" fontId="70" fillId="2" borderId="114" xfId="2" applyFont="1" applyFill="1" applyBorder="1" applyAlignment="1">
      <alignment horizontal="left" vertical="center" shrinkToFit="1"/>
    </xf>
    <xf numFmtId="0" fontId="24" fillId="2" borderId="113" xfId="2" applyFont="1" applyFill="1" applyBorder="1" applyAlignment="1" applyProtection="1">
      <alignment horizontal="left" vertical="center" shrinkToFit="1"/>
      <protection locked="0"/>
    </xf>
    <xf numFmtId="0" fontId="24" fillId="2" borderId="49" xfId="2" applyFont="1" applyFill="1" applyBorder="1" applyAlignment="1" applyProtection="1">
      <alignment horizontal="left" vertical="center" shrinkToFit="1"/>
      <protection locked="0"/>
    </xf>
    <xf numFmtId="0" fontId="24" fillId="2" borderId="48" xfId="2" applyFont="1" applyFill="1" applyBorder="1" applyAlignment="1" applyProtection="1">
      <alignment horizontal="left" vertical="center" shrinkToFit="1"/>
      <protection locked="0"/>
    </xf>
    <xf numFmtId="0" fontId="203" fillId="2" borderId="20" xfId="2" applyFont="1" applyFill="1" applyBorder="1" applyAlignment="1">
      <alignment horizontal="left" vertical="top" wrapText="1" shrinkToFit="1"/>
    </xf>
    <xf numFmtId="0" fontId="111" fillId="2" borderId="0" xfId="2" applyFont="1" applyFill="1" applyAlignment="1" applyProtection="1">
      <alignment horizontal="left" vertical="top" shrinkToFit="1"/>
      <protection locked="0"/>
    </xf>
    <xf numFmtId="0" fontId="111" fillId="2" borderId="0" xfId="2" applyFont="1" applyFill="1" applyAlignment="1">
      <alignment horizontal="left" vertical="top" shrinkToFit="1"/>
    </xf>
    <xf numFmtId="0" fontId="111" fillId="2" borderId="20" xfId="2" applyFont="1" applyFill="1" applyBorder="1" applyAlignment="1" applyProtection="1">
      <alignment horizontal="left" vertical="top" shrinkToFit="1"/>
      <protection locked="0"/>
    </xf>
    <xf numFmtId="0" fontId="111" fillId="2" borderId="20" xfId="2" applyFont="1" applyFill="1" applyBorder="1" applyAlignment="1">
      <alignment horizontal="left" vertical="top" shrinkToFit="1"/>
    </xf>
    <xf numFmtId="0" fontId="55" fillId="2" borderId="19" xfId="2" applyFont="1" applyFill="1" applyBorder="1" applyAlignment="1">
      <alignment horizontal="center" vertical="center" textRotation="255" shrinkToFit="1"/>
    </xf>
    <xf numFmtId="0" fontId="55" fillId="2" borderId="26" xfId="2" applyFont="1" applyFill="1" applyBorder="1" applyAlignment="1">
      <alignment horizontal="center" vertical="center" textRotation="255" shrinkToFit="1"/>
    </xf>
    <xf numFmtId="0" fontId="55" fillId="2" borderId="47" xfId="2" applyFont="1" applyFill="1" applyBorder="1" applyAlignment="1">
      <alignment horizontal="center" vertical="center" textRotation="255" shrinkToFit="1"/>
    </xf>
    <xf numFmtId="0" fontId="55" fillId="2" borderId="60" xfId="2" applyFont="1" applyFill="1" applyBorder="1" applyAlignment="1">
      <alignment horizontal="center" vertical="center" textRotation="180" shrinkToFit="1"/>
    </xf>
    <xf numFmtId="0" fontId="55" fillId="2" borderId="42" xfId="2" applyFont="1" applyFill="1" applyBorder="1" applyAlignment="1">
      <alignment horizontal="center" vertical="center" textRotation="180" shrinkToFit="1"/>
    </xf>
    <xf numFmtId="0" fontId="55" fillId="2" borderId="48" xfId="2" applyFont="1" applyFill="1" applyBorder="1" applyAlignment="1">
      <alignment horizontal="center" vertical="center" textRotation="180" shrinkToFit="1"/>
    </xf>
    <xf numFmtId="0" fontId="116" fillId="2" borderId="62" xfId="2" applyFont="1" applyFill="1" applyBorder="1" applyAlignment="1">
      <alignment horizontal="left" vertical="center" shrinkToFit="1"/>
    </xf>
    <xf numFmtId="0" fontId="24" fillId="2" borderId="62" xfId="2" applyFont="1" applyFill="1" applyBorder="1" applyAlignment="1">
      <alignment horizontal="left" vertical="center" shrinkToFit="1"/>
    </xf>
    <xf numFmtId="0" fontId="24" fillId="2" borderId="64" xfId="2" applyFont="1" applyFill="1" applyBorder="1" applyAlignment="1">
      <alignment horizontal="left" vertical="center" shrinkToFit="1"/>
    </xf>
    <xf numFmtId="0" fontId="70" fillId="2" borderId="17" xfId="2" applyFont="1" applyFill="1" applyBorder="1" applyAlignment="1">
      <alignment horizontal="left" vertical="center" shrinkToFit="1"/>
    </xf>
    <xf numFmtId="0" fontId="70" fillId="2" borderId="16" xfId="2" applyFont="1" applyFill="1" applyBorder="1" applyAlignment="1">
      <alignment horizontal="left" vertical="center" shrinkToFit="1"/>
    </xf>
    <xf numFmtId="0" fontId="119" fillId="2" borderId="17" xfId="2" applyFont="1" applyFill="1" applyBorder="1" applyAlignment="1">
      <alignment horizontal="left" vertical="center" shrinkToFit="1"/>
    </xf>
    <xf numFmtId="0" fontId="70" fillId="2" borderId="15" xfId="2" applyFont="1" applyFill="1" applyBorder="1" applyAlignment="1">
      <alignment horizontal="left" vertical="center" shrinkToFit="1"/>
    </xf>
    <xf numFmtId="0" fontId="24" fillId="2" borderId="17" xfId="2" applyFont="1" applyFill="1" applyBorder="1" applyAlignment="1" applyProtection="1">
      <alignment horizontal="left" vertical="center" shrinkToFit="1"/>
      <protection locked="0"/>
    </xf>
    <xf numFmtId="0" fontId="24" fillId="2" borderId="15" xfId="2" applyFont="1" applyFill="1" applyBorder="1" applyAlignment="1" applyProtection="1">
      <alignment horizontal="left" vertical="center" shrinkToFit="1"/>
      <protection locked="0"/>
    </xf>
    <xf numFmtId="0" fontId="24" fillId="2" borderId="43" xfId="2" applyFont="1" applyFill="1" applyBorder="1" applyAlignment="1" applyProtection="1">
      <alignment horizontal="left" vertical="center" shrinkToFit="1"/>
      <protection locked="0"/>
    </xf>
    <xf numFmtId="0" fontId="70" fillId="2" borderId="36" xfId="2" applyFont="1" applyFill="1" applyBorder="1" applyAlignment="1">
      <alignment horizontal="left" vertical="center" shrinkToFit="1"/>
    </xf>
    <xf numFmtId="0" fontId="9" fillId="0" borderId="148" xfId="0" applyFont="1" applyBorder="1" applyAlignment="1" applyProtection="1">
      <alignment horizontal="center" vertical="center" wrapText="1"/>
      <protection locked="0"/>
    </xf>
    <xf numFmtId="0" fontId="9" fillId="0" borderId="148" xfId="0" applyFont="1" applyBorder="1" applyAlignment="1" applyProtection="1">
      <alignment horizontal="center" vertical="center"/>
      <protection locked="0"/>
    </xf>
    <xf numFmtId="0" fontId="10" fillId="0" borderId="148" xfId="0" applyFont="1" applyBorder="1" applyAlignment="1" applyProtection="1">
      <alignment vertical="center" wrapText="1"/>
      <protection locked="0"/>
    </xf>
    <xf numFmtId="0" fontId="51" fillId="0" borderId="98" xfId="2" applyFont="1" applyBorder="1" applyAlignment="1" applyProtection="1">
      <alignment horizontal="left" vertical="center" wrapText="1"/>
      <protection locked="0"/>
    </xf>
    <xf numFmtId="0" fontId="51" fillId="0" borderId="99" xfId="2" applyFont="1" applyBorder="1" applyAlignment="1" applyProtection="1">
      <alignment horizontal="left" vertical="center" wrapText="1"/>
      <protection locked="0"/>
    </xf>
    <xf numFmtId="0" fontId="10" fillId="0" borderId="148" xfId="0" quotePrefix="1" applyFont="1" applyBorder="1" applyAlignment="1" applyProtection="1">
      <alignment vertical="center" wrapText="1"/>
      <protection locked="0"/>
    </xf>
    <xf numFmtId="0" fontId="5" fillId="0" borderId="145" xfId="0" applyFont="1" applyBorder="1" applyAlignment="1" applyProtection="1">
      <alignment horizontal="left" vertical="center" wrapText="1"/>
      <protection locked="0"/>
    </xf>
    <xf numFmtId="0" fontId="5" fillId="0" borderId="146" xfId="0" applyFont="1" applyBorder="1" applyAlignment="1" applyProtection="1">
      <alignment horizontal="left" vertical="center" wrapText="1"/>
      <protection locked="0"/>
    </xf>
    <xf numFmtId="0" fontId="5" fillId="0" borderId="147" xfId="0" applyFont="1" applyBorder="1" applyAlignment="1" applyProtection="1">
      <alignment horizontal="left" vertical="center" wrapText="1"/>
      <protection locked="0"/>
    </xf>
    <xf numFmtId="0" fontId="5" fillId="0" borderId="0" xfId="0" applyFont="1" applyAlignment="1" applyProtection="1">
      <alignment horizontal="left" vertical="center"/>
      <protection locked="0"/>
    </xf>
    <xf numFmtId="0" fontId="5" fillId="0" borderId="144" xfId="0" applyFont="1" applyBorder="1" applyAlignment="1" applyProtection="1">
      <alignment horizontal="left" vertical="center"/>
      <protection locked="0"/>
    </xf>
    <xf numFmtId="0" fontId="11" fillId="0" borderId="140"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144" xfId="0" applyFont="1" applyBorder="1" applyAlignment="1" applyProtection="1">
      <alignment horizontal="left" vertical="center" wrapText="1"/>
      <protection locked="0"/>
    </xf>
    <xf numFmtId="0" fontId="5" fillId="0" borderId="140"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144" xfId="0" applyFont="1" applyBorder="1" applyAlignment="1" applyProtection="1">
      <alignment horizontal="left" vertical="center" wrapText="1"/>
      <protection locked="0"/>
    </xf>
    <xf numFmtId="0" fontId="8" fillId="0" borderId="0" xfId="0" applyFont="1" applyAlignment="1" applyProtection="1">
      <alignment horizontal="left" vertical="center"/>
      <protection locked="0"/>
    </xf>
    <xf numFmtId="0" fontId="8" fillId="0" borderId="144" xfId="0" applyFont="1" applyBorder="1" applyAlignment="1" applyProtection="1">
      <alignment horizontal="left" vertical="center"/>
      <protection locked="0"/>
    </xf>
    <xf numFmtId="0" fontId="7" fillId="0" borderId="141" xfId="0" applyFont="1" applyBorder="1" applyAlignment="1" applyProtection="1">
      <alignment horizontal="center" vertical="center" wrapText="1"/>
      <protection locked="0"/>
    </xf>
    <xf numFmtId="0" fontId="7" fillId="0" borderId="142" xfId="0" applyFont="1" applyBorder="1" applyAlignment="1" applyProtection="1">
      <alignment horizontal="center" vertical="center" wrapText="1"/>
      <protection locked="0"/>
    </xf>
    <xf numFmtId="0" fontId="7" fillId="0" borderId="143" xfId="0" applyFont="1" applyBorder="1" applyAlignment="1" applyProtection="1">
      <alignment horizontal="center" vertical="center" wrapText="1"/>
      <protection locked="0"/>
    </xf>
    <xf numFmtId="0" fontId="6" fillId="0" borderId="14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144" xfId="0" applyFont="1" applyBorder="1" applyAlignment="1" applyProtection="1">
      <alignment horizontal="center" vertical="center" wrapText="1"/>
      <protection locked="0"/>
    </xf>
    <xf numFmtId="0" fontId="159" fillId="0" borderId="0" xfId="3" applyFont="1" applyBorder="1" applyAlignment="1" applyProtection="1">
      <alignment horizontal="left" vertical="center"/>
      <protection locked="0"/>
    </xf>
    <xf numFmtId="0" fontId="51" fillId="0" borderId="2" xfId="2" applyFont="1" applyBorder="1" applyAlignment="1" applyProtection="1">
      <alignment horizontal="left" vertical="center" wrapText="1"/>
      <protection locked="0"/>
    </xf>
    <xf numFmtId="0" fontId="51" fillId="0" borderId="0" xfId="2" applyFont="1" applyAlignment="1" applyProtection="1">
      <alignment horizontal="left" vertical="center" wrapText="1"/>
      <protection locked="0"/>
    </xf>
    <xf numFmtId="0" fontId="51" fillId="0" borderId="1" xfId="2" applyFont="1" applyBorder="1" applyAlignment="1" applyProtection="1">
      <alignment horizontal="left" vertical="center" wrapText="1"/>
      <protection locked="0"/>
    </xf>
    <xf numFmtId="0" fontId="166" fillId="8" borderId="123" xfId="0" applyFont="1" applyFill="1" applyBorder="1" applyAlignment="1">
      <alignment horizontal="center" vertical="center" wrapText="1"/>
    </xf>
    <xf numFmtId="9" fontId="166" fillId="8" borderId="123" xfId="4" applyFont="1" applyFill="1" applyBorder="1" applyAlignment="1">
      <alignment horizontal="center" vertical="center" wrapText="1"/>
    </xf>
    <xf numFmtId="0" fontId="166" fillId="0" borderId="135" xfId="0" applyFont="1" applyBorder="1" applyAlignment="1">
      <alignment horizontal="center" vertical="center" wrapText="1"/>
    </xf>
    <xf numFmtId="0" fontId="166" fillId="0" borderId="136" xfId="0" applyFont="1" applyBorder="1" applyAlignment="1">
      <alignment horizontal="center" vertical="center" wrapText="1"/>
    </xf>
    <xf numFmtId="0" fontId="199" fillId="0" borderId="126" xfId="0" applyFont="1" applyBorder="1" applyAlignment="1">
      <alignment horizontal="center" vertical="center"/>
    </xf>
    <xf numFmtId="0" fontId="165" fillId="0" borderId="133" xfId="0" applyFont="1" applyBorder="1" applyAlignment="1">
      <alignment horizontal="center" vertical="center"/>
    </xf>
    <xf numFmtId="0" fontId="200" fillId="0" borderId="133" xfId="0" applyFont="1" applyBorder="1" applyAlignment="1">
      <alignment horizontal="left" vertical="center"/>
    </xf>
    <xf numFmtId="0" fontId="200" fillId="0" borderId="134" xfId="0" applyFont="1" applyBorder="1" applyAlignment="1">
      <alignment horizontal="left" vertical="center"/>
    </xf>
    <xf numFmtId="0" fontId="191" fillId="0" borderId="2" xfId="0" applyFont="1" applyBorder="1" applyAlignment="1">
      <alignment horizontal="justify" vertical="center" wrapText="1"/>
    </xf>
    <xf numFmtId="0" fontId="191" fillId="0" borderId="0" xfId="0" applyFont="1" applyAlignment="1">
      <alignment horizontal="justify" vertical="center" wrapText="1"/>
    </xf>
    <xf numFmtId="0" fontId="191" fillId="0" borderId="1" xfId="0" applyFont="1" applyBorder="1" applyAlignment="1">
      <alignment horizontal="justify" vertical="center" wrapText="1"/>
    </xf>
    <xf numFmtId="0" fontId="180" fillId="0" borderId="2" xfId="0" applyFont="1" applyBorder="1" applyAlignment="1">
      <alignment horizontal="left" vertical="center" wrapText="1"/>
    </xf>
    <xf numFmtId="0" fontId="180" fillId="0" borderId="0" xfId="0" applyFont="1" applyAlignment="1">
      <alignment horizontal="left" vertical="center" wrapText="1"/>
    </xf>
    <xf numFmtId="0" fontId="180" fillId="0" borderId="1" xfId="0" applyFont="1" applyBorder="1" applyAlignment="1">
      <alignment horizontal="left" vertical="center" wrapText="1"/>
    </xf>
    <xf numFmtId="0" fontId="193" fillId="0" borderId="117" xfId="0" applyFont="1" applyBorder="1" applyAlignment="1">
      <alignment vertical="center" wrapText="1"/>
    </xf>
    <xf numFmtId="0" fontId="193" fillId="0" borderId="118" xfId="0" applyFont="1" applyBorder="1" applyAlignment="1">
      <alignment vertical="center" wrapText="1"/>
    </xf>
    <xf numFmtId="0" fontId="193" fillId="0" borderId="119" xfId="0" applyFont="1" applyBorder="1" applyAlignment="1">
      <alignment vertical="center" wrapText="1"/>
    </xf>
    <xf numFmtId="0" fontId="196" fillId="0" borderId="117" xfId="0" applyFont="1" applyBorder="1" applyAlignment="1">
      <alignment horizontal="left" vertical="center" wrapText="1"/>
    </xf>
    <xf numFmtId="0" fontId="196" fillId="0" borderId="118" xfId="0" applyFont="1" applyBorder="1" applyAlignment="1">
      <alignment horizontal="left" vertical="center" wrapText="1"/>
    </xf>
    <xf numFmtId="0" fontId="196" fillId="0" borderId="119" xfId="0" applyFont="1" applyBorder="1" applyAlignment="1">
      <alignment horizontal="left" vertical="center" wrapText="1"/>
    </xf>
    <xf numFmtId="0" fontId="191" fillId="0" borderId="5" xfId="0" applyFont="1" applyBorder="1" applyAlignment="1">
      <alignment horizontal="justify" vertical="center" wrapText="1"/>
    </xf>
    <xf numFmtId="0" fontId="191" fillId="0" borderId="4" xfId="0" applyFont="1" applyBorder="1" applyAlignment="1">
      <alignment horizontal="justify" vertical="center" wrapText="1"/>
    </xf>
    <xf numFmtId="0" fontId="191" fillId="0" borderId="3" xfId="0" applyFont="1" applyBorder="1" applyAlignment="1">
      <alignment horizontal="justify" vertical="center" wrapText="1"/>
    </xf>
    <xf numFmtId="0" fontId="180" fillId="0" borderId="5" xfId="0" applyFont="1" applyBorder="1" applyAlignment="1">
      <alignment horizontal="left" vertical="center" wrapText="1"/>
    </xf>
    <xf numFmtId="0" fontId="180" fillId="0" borderId="4" xfId="0" applyFont="1" applyBorder="1" applyAlignment="1">
      <alignment horizontal="left" vertical="center" wrapText="1"/>
    </xf>
    <xf numFmtId="0" fontId="180" fillId="0" borderId="3" xfId="0" applyFont="1" applyBorder="1" applyAlignment="1">
      <alignment horizontal="left" vertical="center" wrapText="1"/>
    </xf>
    <xf numFmtId="0" fontId="175" fillId="9" borderId="127" xfId="0" applyFont="1" applyFill="1" applyBorder="1" applyAlignment="1">
      <alignment horizontal="center" vertical="center" wrapText="1"/>
    </xf>
    <xf numFmtId="0" fontId="175" fillId="9" borderId="128" xfId="0" applyFont="1" applyFill="1" applyBorder="1" applyAlignment="1">
      <alignment horizontal="center" vertical="center" wrapText="1"/>
    </xf>
    <xf numFmtId="0" fontId="175" fillId="9" borderId="129" xfId="0" applyFont="1" applyFill="1" applyBorder="1" applyAlignment="1">
      <alignment horizontal="center" vertical="center" wrapText="1"/>
    </xf>
    <xf numFmtId="0" fontId="175" fillId="0" borderId="99" xfId="0" applyFont="1" applyBorder="1" applyAlignment="1" applyProtection="1">
      <alignment horizontal="left" vertical="center" wrapText="1"/>
      <protection locked="0"/>
    </xf>
    <xf numFmtId="0" fontId="175" fillId="0" borderId="100" xfId="0" applyFont="1" applyBorder="1" applyAlignment="1" applyProtection="1">
      <alignment horizontal="left" vertical="center" wrapText="1"/>
      <protection locked="0"/>
    </xf>
    <xf numFmtId="0" fontId="178" fillId="0" borderId="118" xfId="0" applyFont="1" applyBorder="1" applyAlignment="1" applyProtection="1">
      <alignment horizontal="left" vertical="center" wrapText="1"/>
      <protection locked="0"/>
    </xf>
    <xf numFmtId="0" fontId="178" fillId="0" borderId="119" xfId="0" applyFont="1" applyBorder="1" applyAlignment="1" applyProtection="1">
      <alignment horizontal="left" vertical="center" wrapText="1"/>
      <protection locked="0"/>
    </xf>
    <xf numFmtId="0" fontId="175" fillId="0" borderId="118" xfId="0" applyFont="1" applyBorder="1" applyAlignment="1" applyProtection="1">
      <alignment horizontal="left" vertical="center" wrapText="1"/>
      <protection locked="0"/>
    </xf>
    <xf numFmtId="0" fontId="175" fillId="0" borderId="119" xfId="0" applyFont="1" applyBorder="1" applyAlignment="1" applyProtection="1">
      <alignment horizontal="left" vertical="center" wrapText="1"/>
      <protection locked="0"/>
    </xf>
    <xf numFmtId="0" fontId="178" fillId="0" borderId="106" xfId="0" applyFont="1" applyBorder="1" applyAlignment="1" applyProtection="1">
      <alignment vertical="center" wrapText="1"/>
      <protection locked="0"/>
    </xf>
    <xf numFmtId="0" fontId="178" fillId="0" borderId="4" xfId="0" applyFont="1" applyBorder="1" applyAlignment="1" applyProtection="1">
      <alignment vertical="center" wrapText="1"/>
      <protection locked="0"/>
    </xf>
    <xf numFmtId="0" fontId="178" fillId="0" borderId="3" xfId="0" applyFont="1" applyBorder="1" applyAlignment="1" applyProtection="1">
      <alignment vertical="center" wrapText="1"/>
      <protection locked="0"/>
    </xf>
    <xf numFmtId="0" fontId="175" fillId="0" borderId="106" xfId="0" applyFont="1" applyBorder="1" applyAlignment="1" applyProtection="1">
      <alignment horizontal="left" vertical="top" wrapText="1"/>
      <protection locked="0"/>
    </xf>
    <xf numFmtId="0" fontId="175" fillId="0" borderId="4" xfId="0" applyFont="1" applyBorder="1" applyAlignment="1" applyProtection="1">
      <alignment horizontal="left" vertical="top" wrapText="1"/>
      <protection locked="0"/>
    </xf>
    <xf numFmtId="0" fontId="175" fillId="0" borderId="3" xfId="0" applyFont="1" applyBorder="1" applyAlignment="1" applyProtection="1">
      <alignment horizontal="left" vertical="top" wrapText="1"/>
      <protection locked="0"/>
    </xf>
    <xf numFmtId="0" fontId="175" fillId="0" borderId="102" xfId="0" applyFont="1" applyBorder="1" applyAlignment="1" applyProtection="1">
      <alignment horizontal="left" vertical="top" wrapText="1"/>
      <protection locked="0"/>
    </xf>
    <xf numFmtId="0" fontId="175" fillId="0" borderId="99" xfId="0" applyFont="1" applyBorder="1" applyAlignment="1" applyProtection="1">
      <alignment horizontal="left" vertical="top" wrapText="1"/>
      <protection locked="0"/>
    </xf>
    <xf numFmtId="0" fontId="175" fillId="0" borderId="100" xfId="0" applyFont="1" applyBorder="1" applyAlignment="1" applyProtection="1">
      <alignment horizontal="left" vertical="top" wrapText="1"/>
      <protection locked="0"/>
    </xf>
    <xf numFmtId="0" fontId="178" fillId="0" borderId="102" xfId="0" applyFont="1" applyBorder="1" applyAlignment="1" applyProtection="1">
      <alignment vertical="center" wrapText="1"/>
      <protection locked="0"/>
    </xf>
    <xf numFmtId="0" fontId="178" fillId="0" borderId="99" xfId="0" applyFont="1" applyBorder="1" applyAlignment="1" applyProtection="1">
      <alignment vertical="center" wrapText="1"/>
      <protection locked="0"/>
    </xf>
    <xf numFmtId="0" fontId="178" fillId="0" borderId="100" xfId="0" applyFont="1" applyBorder="1" applyAlignment="1" applyProtection="1">
      <alignment vertical="center" wrapText="1"/>
      <protection locked="0"/>
    </xf>
    <xf numFmtId="0" fontId="175" fillId="0" borderId="131" xfId="0" applyFont="1" applyBorder="1" applyAlignment="1" applyProtection="1">
      <alignment horizontal="left" vertical="center" wrapText="1"/>
      <protection locked="0"/>
    </xf>
    <xf numFmtId="0" fontId="175" fillId="0" borderId="131" xfId="0" applyFont="1" applyBorder="1" applyAlignment="1" applyProtection="1">
      <alignment vertical="center" wrapText="1"/>
      <protection locked="0"/>
    </xf>
    <xf numFmtId="0" fontId="175" fillId="0" borderId="118" xfId="0" applyFont="1" applyBorder="1" applyAlignment="1" applyProtection="1">
      <alignment vertical="center" wrapText="1"/>
      <protection locked="0"/>
    </xf>
    <xf numFmtId="0" fontId="175" fillId="0" borderId="119" xfId="0" applyFont="1" applyBorder="1" applyAlignment="1" applyProtection="1">
      <alignment vertical="center" wrapText="1"/>
      <protection locked="0"/>
    </xf>
    <xf numFmtId="0" fontId="174" fillId="0" borderId="131" xfId="0" applyFont="1" applyBorder="1" applyAlignment="1" applyProtection="1">
      <alignment vertical="center" wrapText="1"/>
      <protection locked="0"/>
    </xf>
    <xf numFmtId="0" fontId="174" fillId="0" borderId="118" xfId="0" applyFont="1" applyBorder="1" applyAlignment="1" applyProtection="1">
      <alignment vertical="center" wrapText="1"/>
      <protection locked="0"/>
    </xf>
    <xf numFmtId="0" fontId="174" fillId="0" borderId="119" xfId="0" applyFont="1" applyBorder="1" applyAlignment="1" applyProtection="1">
      <alignment vertical="center" wrapText="1"/>
      <protection locked="0"/>
    </xf>
    <xf numFmtId="0" fontId="175" fillId="0" borderId="131" xfId="0" applyFont="1" applyBorder="1" applyAlignment="1" applyProtection="1">
      <alignment horizontal="center" vertical="center" wrapText="1"/>
      <protection locked="0"/>
    </xf>
    <xf numFmtId="0" fontId="175" fillId="0" borderId="118" xfId="0" applyFont="1" applyBorder="1" applyAlignment="1" applyProtection="1">
      <alignment horizontal="center" vertical="center" wrapText="1"/>
      <protection locked="0"/>
    </xf>
    <xf numFmtId="0" fontId="175" fillId="0" borderId="119" xfId="0" applyFont="1" applyBorder="1" applyAlignment="1" applyProtection="1">
      <alignment horizontal="center" vertical="center" wrapText="1"/>
      <protection locked="0"/>
    </xf>
    <xf numFmtId="0" fontId="174" fillId="9" borderId="127" xfId="0" applyFont="1" applyFill="1" applyBorder="1" applyAlignment="1">
      <alignment vertical="center" wrapText="1"/>
    </xf>
    <xf numFmtId="0" fontId="174" fillId="9" borderId="128" xfId="0" applyFont="1" applyFill="1" applyBorder="1" applyAlignment="1">
      <alignment vertical="center" wrapText="1"/>
    </xf>
    <xf numFmtId="0" fontId="174" fillId="9" borderId="129" xfId="0" applyFont="1" applyFill="1" applyBorder="1" applyAlignment="1">
      <alignment vertical="center" wrapText="1"/>
    </xf>
    <xf numFmtId="0" fontId="175" fillId="0" borderId="106" xfId="0" applyFont="1" applyBorder="1" applyAlignment="1">
      <alignment horizontal="left" vertical="center" wrapText="1"/>
    </xf>
    <xf numFmtId="0" fontId="175" fillId="0" borderId="4" xfId="0" applyFont="1" applyBorder="1" applyAlignment="1">
      <alignment horizontal="left" vertical="center" wrapText="1"/>
    </xf>
    <xf numFmtId="0" fontId="175" fillId="0" borderId="3" xfId="0" applyFont="1" applyBorder="1" applyAlignment="1">
      <alignment horizontal="left" vertical="center" wrapText="1"/>
    </xf>
    <xf numFmtId="0" fontId="165" fillId="0" borderId="12" xfId="0" applyFont="1" applyBorder="1" applyAlignment="1" applyProtection="1">
      <alignment vertical="top" wrapText="1"/>
      <protection locked="0"/>
    </xf>
    <xf numFmtId="0" fontId="165" fillId="0" borderId="0" xfId="0" applyFont="1" applyAlignment="1" applyProtection="1">
      <alignment vertical="top" wrapText="1"/>
      <protection locked="0"/>
    </xf>
    <xf numFmtId="0" fontId="165" fillId="0" borderId="1" xfId="0" applyFont="1" applyBorder="1" applyAlignment="1" applyProtection="1">
      <alignment vertical="top" wrapText="1"/>
      <protection locked="0"/>
    </xf>
    <xf numFmtId="0" fontId="175" fillId="0" borderId="12" xfId="0" applyFont="1" applyBorder="1" applyAlignment="1" applyProtection="1">
      <alignment vertical="center" wrapText="1"/>
      <protection locked="0"/>
    </xf>
    <xf numFmtId="0" fontId="175" fillId="0" borderId="0" xfId="0" applyFont="1" applyAlignment="1" applyProtection="1">
      <alignment vertical="center" wrapText="1"/>
      <protection locked="0"/>
    </xf>
    <xf numFmtId="0" fontId="175" fillId="0" borderId="1" xfId="0" applyFont="1" applyBorder="1" applyAlignment="1" applyProtection="1">
      <alignment vertical="center" wrapText="1"/>
      <protection locked="0"/>
    </xf>
    <xf numFmtId="0" fontId="175" fillId="0" borderId="12" xfId="0" applyFont="1" applyBorder="1" applyAlignment="1">
      <alignment vertical="center" wrapText="1"/>
    </xf>
    <xf numFmtId="0" fontId="175" fillId="0" borderId="0" xfId="0" applyFont="1" applyAlignment="1">
      <alignment vertical="center" wrapText="1"/>
    </xf>
    <xf numFmtId="0" fontId="175" fillId="0" borderId="1" xfId="0" applyFont="1" applyBorder="1" applyAlignment="1">
      <alignment vertical="center" wrapText="1"/>
    </xf>
    <xf numFmtId="0" fontId="175" fillId="0" borderId="12" xfId="0" applyFont="1" applyBorder="1" applyAlignment="1" applyProtection="1">
      <alignment horizontal="left" vertical="top" wrapText="1"/>
      <protection locked="0"/>
    </xf>
    <xf numFmtId="0" fontId="175" fillId="0" borderId="0" xfId="0" applyFont="1" applyAlignment="1" applyProtection="1">
      <alignment horizontal="left" vertical="top" wrapText="1"/>
      <protection locked="0"/>
    </xf>
    <xf numFmtId="0" fontId="175" fillId="0" borderId="1" xfId="0" applyFont="1" applyBorder="1" applyAlignment="1" applyProtection="1">
      <alignment horizontal="left" vertical="top" wrapText="1"/>
      <protection locked="0"/>
    </xf>
    <xf numFmtId="0" fontId="175" fillId="0" borderId="102" xfId="0" applyFont="1" applyBorder="1" applyAlignment="1" applyProtection="1">
      <alignment vertical="center" wrapText="1"/>
      <protection locked="0"/>
    </xf>
    <xf numFmtId="0" fontId="175" fillId="0" borderId="99" xfId="0" applyFont="1" applyBorder="1" applyAlignment="1" applyProtection="1">
      <alignment vertical="center" wrapText="1"/>
      <protection locked="0"/>
    </xf>
    <xf numFmtId="0" fontId="175" fillId="0" borderId="100" xfId="0" applyFont="1" applyBorder="1" applyAlignment="1" applyProtection="1">
      <alignment vertical="center" wrapText="1"/>
      <protection locked="0"/>
    </xf>
    <xf numFmtId="0" fontId="175" fillId="0" borderId="106" xfId="0" applyFont="1" applyBorder="1" applyAlignment="1" applyProtection="1">
      <alignment horizontal="center" vertical="center" wrapText="1"/>
      <protection locked="0"/>
    </xf>
    <xf numFmtId="0" fontId="175" fillId="0" borderId="4" xfId="0" applyFont="1" applyBorder="1" applyAlignment="1" applyProtection="1">
      <alignment horizontal="center" vertical="center" wrapText="1"/>
      <protection locked="0"/>
    </xf>
    <xf numFmtId="0" fontId="175" fillId="0" borderId="3" xfId="0" applyFont="1" applyBorder="1" applyAlignment="1" applyProtection="1">
      <alignment horizontal="center" vertical="center" wrapText="1"/>
      <protection locked="0"/>
    </xf>
    <xf numFmtId="0" fontId="175" fillId="0" borderId="102" xfId="0" applyFont="1" applyBorder="1" applyAlignment="1" applyProtection="1">
      <alignment horizontal="center" vertical="center" wrapText="1"/>
      <protection locked="0"/>
    </xf>
    <xf numFmtId="0" fontId="175" fillId="0" borderId="99" xfId="0" applyFont="1" applyBorder="1" applyAlignment="1" applyProtection="1">
      <alignment horizontal="center" vertical="center" wrapText="1"/>
      <protection locked="0"/>
    </xf>
    <xf numFmtId="0" fontId="175" fillId="0" borderId="100" xfId="0" applyFont="1" applyBorder="1" applyAlignment="1" applyProtection="1">
      <alignment horizontal="center" vertical="center" wrapText="1"/>
      <protection locked="0"/>
    </xf>
    <xf numFmtId="0" fontId="174" fillId="0" borderId="106" xfId="0" applyFont="1" applyBorder="1" applyAlignment="1" applyProtection="1">
      <alignment vertical="center" wrapText="1"/>
      <protection locked="0"/>
    </xf>
    <xf numFmtId="0" fontId="174" fillId="0" borderId="4" xfId="0" applyFont="1" applyBorder="1" applyAlignment="1" applyProtection="1">
      <alignment vertical="center" wrapText="1"/>
      <protection locked="0"/>
    </xf>
    <xf numFmtId="0" fontId="174" fillId="0" borderId="3" xfId="0" applyFont="1" applyBorder="1" applyAlignment="1" applyProtection="1">
      <alignment vertical="center" wrapText="1"/>
      <protection locked="0"/>
    </xf>
    <xf numFmtId="0" fontId="174" fillId="0" borderId="102" xfId="0" applyFont="1" applyBorder="1" applyAlignment="1" applyProtection="1">
      <alignment vertical="center" wrapText="1"/>
      <protection locked="0"/>
    </xf>
    <xf numFmtId="0" fontId="174" fillId="0" borderId="99" xfId="0" applyFont="1" applyBorder="1" applyAlignment="1" applyProtection="1">
      <alignment vertical="center" wrapText="1"/>
      <protection locked="0"/>
    </xf>
    <xf numFmtId="0" fontId="174" fillId="0" borderId="100" xfId="0" applyFont="1" applyBorder="1" applyAlignment="1" applyProtection="1">
      <alignment vertical="center" wrapText="1"/>
      <protection locked="0"/>
    </xf>
    <xf numFmtId="0" fontId="180" fillId="9" borderId="127" xfId="0" applyFont="1" applyFill="1" applyBorder="1" applyAlignment="1">
      <alignment horizontal="left" vertical="center" wrapText="1"/>
    </xf>
    <xf numFmtId="0" fontId="180" fillId="9" borderId="128" xfId="0" applyFont="1" applyFill="1" applyBorder="1" applyAlignment="1">
      <alignment horizontal="left" vertical="center" wrapText="1"/>
    </xf>
    <xf numFmtId="0" fontId="180" fillId="9" borderId="129" xfId="0" applyFont="1" applyFill="1" applyBorder="1" applyAlignment="1">
      <alignment horizontal="left" vertical="center" wrapText="1"/>
    </xf>
    <xf numFmtId="0" fontId="175" fillId="0" borderId="106" xfId="0" applyFont="1" applyBorder="1" applyAlignment="1" applyProtection="1">
      <alignment horizontal="left" vertical="center" wrapText="1"/>
      <protection locked="0"/>
    </xf>
    <xf numFmtId="0" fontId="175" fillId="0" borderId="4" xfId="0" applyFont="1" applyBorder="1" applyAlignment="1" applyProtection="1">
      <alignment horizontal="left" vertical="center" wrapText="1"/>
      <protection locked="0"/>
    </xf>
    <xf numFmtId="0" fontId="175" fillId="0" borderId="3" xfId="0" applyFont="1" applyBorder="1" applyAlignment="1" applyProtection="1">
      <alignment horizontal="left" vertical="center" wrapText="1"/>
      <protection locked="0"/>
    </xf>
    <xf numFmtId="0" fontId="182" fillId="0" borderId="12" xfId="0" applyFont="1" applyBorder="1" applyAlignment="1" applyProtection="1">
      <alignment vertical="center" wrapText="1"/>
      <protection locked="0"/>
    </xf>
    <xf numFmtId="0" fontId="175" fillId="0" borderId="12" xfId="0" applyFont="1" applyBorder="1" applyAlignment="1" applyProtection="1">
      <alignment horizontal="left" vertical="center" wrapText="1"/>
      <protection locked="0"/>
    </xf>
    <xf numFmtId="0" fontId="175" fillId="0" borderId="0" xfId="0" applyFont="1" applyAlignment="1" applyProtection="1">
      <alignment horizontal="left" vertical="center" wrapText="1"/>
      <protection locked="0"/>
    </xf>
    <xf numFmtId="0" fontId="175" fillId="0" borderId="1" xfId="0" applyFont="1" applyBorder="1" applyAlignment="1" applyProtection="1">
      <alignment horizontal="left" vertical="center" wrapText="1"/>
      <protection locked="0"/>
    </xf>
    <xf numFmtId="0" fontId="175" fillId="0" borderId="106" xfId="0" applyFont="1" applyBorder="1" applyAlignment="1" applyProtection="1">
      <alignment vertical="center" wrapText="1"/>
      <protection locked="0"/>
    </xf>
    <xf numFmtId="0" fontId="175" fillId="0" borderId="4" xfId="0" applyFont="1" applyBorder="1" applyAlignment="1" applyProtection="1">
      <alignment vertical="center" wrapText="1"/>
      <protection locked="0"/>
    </xf>
    <xf numFmtId="0" fontId="175" fillId="0" borderId="3" xfId="0" applyFont="1" applyBorder="1" applyAlignment="1" applyProtection="1">
      <alignment vertical="center" wrapText="1"/>
      <protection locked="0"/>
    </xf>
    <xf numFmtId="0" fontId="175" fillId="0" borderId="12" xfId="0" applyFont="1" applyBorder="1" applyAlignment="1" applyProtection="1">
      <alignment horizontal="center" vertical="center" wrapText="1"/>
      <protection locked="0"/>
    </xf>
    <xf numFmtId="0" fontId="175" fillId="0" borderId="0" xfId="0" applyFont="1" applyAlignment="1" applyProtection="1">
      <alignment horizontal="center" vertical="center" wrapText="1"/>
      <protection locked="0"/>
    </xf>
    <xf numFmtId="0" fontId="175" fillId="0" borderId="1" xfId="0" applyFont="1" applyBorder="1" applyAlignment="1" applyProtection="1">
      <alignment horizontal="center" vertical="center" wrapText="1"/>
      <protection locked="0"/>
    </xf>
    <xf numFmtId="0" fontId="175" fillId="9" borderId="127" xfId="0" applyFont="1" applyFill="1" applyBorder="1" applyAlignment="1">
      <alignment horizontal="left" vertical="center" wrapText="1"/>
    </xf>
    <xf numFmtId="0" fontId="175" fillId="9" borderId="128" xfId="0" applyFont="1" applyFill="1" applyBorder="1" applyAlignment="1">
      <alignment horizontal="left" vertical="center" wrapText="1"/>
    </xf>
    <xf numFmtId="0" fontId="175" fillId="9" borderId="129" xfId="0" applyFont="1" applyFill="1" applyBorder="1" applyAlignment="1">
      <alignment horizontal="left" vertical="center" wrapText="1"/>
    </xf>
    <xf numFmtId="0" fontId="175" fillId="0" borderId="102" xfId="0" applyFont="1" applyBorder="1" applyAlignment="1" applyProtection="1">
      <alignment horizontal="left" vertical="center" wrapText="1"/>
      <protection locked="0"/>
    </xf>
    <xf numFmtId="0" fontId="174" fillId="0" borderId="12" xfId="0" applyFont="1" applyBorder="1" applyAlignment="1" applyProtection="1">
      <alignment vertical="center" wrapText="1"/>
      <protection locked="0"/>
    </xf>
    <xf numFmtId="0" fontId="174" fillId="0" borderId="0" xfId="0" applyFont="1" applyAlignment="1" applyProtection="1">
      <alignment vertical="center" wrapText="1"/>
      <protection locked="0"/>
    </xf>
    <xf numFmtId="0" fontId="174" fillId="0" borderId="1" xfId="0" applyFont="1" applyBorder="1" applyAlignment="1" applyProtection="1">
      <alignment vertical="center" wrapText="1"/>
      <protection locked="0"/>
    </xf>
    <xf numFmtId="0" fontId="173" fillId="0" borderId="117" xfId="0" applyFont="1" applyBorder="1" applyAlignment="1">
      <alignment horizontal="center" vertical="center"/>
    </xf>
    <xf numFmtId="0" fontId="173" fillId="0" borderId="118" xfId="0" applyFont="1" applyBorder="1" applyAlignment="1">
      <alignment horizontal="center" vertical="center"/>
    </xf>
    <xf numFmtId="0" fontId="173" fillId="0" borderId="119" xfId="0" applyFont="1" applyBorder="1" applyAlignment="1">
      <alignment horizontal="center" vertical="center"/>
    </xf>
    <xf numFmtId="0" fontId="174" fillId="0" borderId="105" xfId="0" applyFont="1" applyBorder="1" applyAlignment="1" applyProtection="1">
      <alignment vertical="center" wrapText="1"/>
      <protection locked="0"/>
    </xf>
    <xf numFmtId="0" fontId="174" fillId="0" borderId="13" xfId="0" applyFont="1" applyBorder="1" applyAlignment="1" applyProtection="1">
      <alignment vertical="center" wrapText="1"/>
      <protection locked="0"/>
    </xf>
    <xf numFmtId="0" fontId="174" fillId="0" borderId="101" xfId="0" applyFont="1" applyBorder="1" applyAlignment="1" applyProtection="1">
      <alignment vertical="center" wrapText="1"/>
      <protection locked="0"/>
    </xf>
    <xf numFmtId="0" fontId="175" fillId="0" borderId="105" xfId="0" applyFont="1" applyBorder="1" applyAlignment="1" applyProtection="1">
      <alignment horizontal="center" vertical="center" wrapText="1"/>
      <protection locked="0"/>
    </xf>
    <xf numFmtId="0" fontId="175" fillId="0" borderId="13" xfId="0" applyFont="1" applyBorder="1" applyAlignment="1" applyProtection="1">
      <alignment horizontal="center" vertical="center" wrapText="1"/>
      <protection locked="0"/>
    </xf>
    <xf numFmtId="0" fontId="175" fillId="0" borderId="101" xfId="0" applyFont="1" applyBorder="1" applyAlignment="1" applyProtection="1">
      <alignment horizontal="center" vertical="center" wrapText="1"/>
      <protection locked="0"/>
    </xf>
    <xf numFmtId="0" fontId="175" fillId="0" borderId="106" xfId="0" applyFont="1" applyBorder="1" applyAlignment="1">
      <alignment vertical="center" wrapText="1"/>
    </xf>
    <xf numFmtId="0" fontId="175" fillId="0" borderId="4" xfId="0" applyFont="1" applyBorder="1" applyAlignment="1">
      <alignment vertical="center" wrapText="1"/>
    </xf>
    <xf numFmtId="0" fontId="175" fillId="0" borderId="3" xfId="0" applyFont="1" applyBorder="1" applyAlignment="1">
      <alignment vertical="center" wrapText="1"/>
    </xf>
    <xf numFmtId="0" fontId="186" fillId="0" borderId="131" xfId="0" applyFont="1" applyBorder="1" applyAlignment="1" applyProtection="1">
      <alignment vertical="center" wrapText="1"/>
      <protection locked="0"/>
    </xf>
    <xf numFmtId="0" fontId="178" fillId="0" borderId="99" xfId="0" applyFont="1" applyBorder="1" applyAlignment="1" applyProtection="1">
      <alignment horizontal="left" vertical="center" wrapText="1"/>
      <protection locked="0"/>
    </xf>
    <xf numFmtId="0" fontId="178" fillId="0" borderId="100" xfId="0" applyFont="1" applyBorder="1" applyAlignment="1" applyProtection="1">
      <alignment horizontal="left" vertical="center" wrapText="1"/>
      <protection locked="0"/>
    </xf>
    <xf numFmtId="0" fontId="171" fillId="0" borderId="117" xfId="0" applyFont="1" applyBorder="1" applyAlignment="1">
      <alignment horizontal="center" vertical="center"/>
    </xf>
    <xf numFmtId="0" fontId="171" fillId="0" borderId="118" xfId="0" applyFont="1" applyBorder="1" applyAlignment="1">
      <alignment horizontal="center" vertical="center"/>
    </xf>
    <xf numFmtId="0" fontId="171" fillId="0" borderId="119" xfId="0" applyFont="1" applyBorder="1" applyAlignment="1">
      <alignment horizontal="center" vertical="center"/>
    </xf>
    <xf numFmtId="0" fontId="127" fillId="2" borderId="0" xfId="2" applyFont="1" applyFill="1" applyAlignment="1">
      <alignment horizontal="center" vertical="center"/>
    </xf>
    <xf numFmtId="0" fontId="129" fillId="2" borderId="0" xfId="2" applyFont="1" applyFill="1" applyAlignment="1">
      <alignment horizontal="left" vertical="center"/>
    </xf>
    <xf numFmtId="0" fontId="51" fillId="2" borderId="99" xfId="2" applyFont="1" applyFill="1" applyBorder="1" applyAlignment="1" applyProtection="1">
      <alignment horizontal="left" vertical="center" wrapText="1"/>
      <protection locked="0"/>
    </xf>
    <xf numFmtId="0" fontId="51" fillId="2" borderId="99" xfId="2" applyFont="1" applyFill="1" applyBorder="1" applyAlignment="1" applyProtection="1">
      <alignment horizontal="left" vertical="center"/>
      <protection locked="0"/>
    </xf>
    <xf numFmtId="0" fontId="131" fillId="2" borderId="0" xfId="2" applyFont="1" applyFill="1" applyAlignment="1">
      <alignment horizontal="left" vertical="center"/>
    </xf>
    <xf numFmtId="0" fontId="131" fillId="2" borderId="0" xfId="2" applyFont="1" applyFill="1" applyAlignment="1" applyProtection="1">
      <alignment horizontal="left" vertical="center"/>
      <protection locked="0"/>
    </xf>
    <xf numFmtId="0" fontId="51" fillId="2" borderId="99" xfId="2" applyFont="1" applyFill="1" applyBorder="1" applyAlignment="1" applyProtection="1">
      <alignment horizontal="center" vertical="center" wrapText="1"/>
      <protection locked="0"/>
    </xf>
    <xf numFmtId="0" fontId="129" fillId="2" borderId="0" xfId="2" applyFont="1" applyFill="1" applyAlignment="1">
      <alignment horizontal="left" vertical="center" shrinkToFit="1"/>
    </xf>
    <xf numFmtId="0" fontId="129" fillId="2" borderId="0" xfId="2" applyFont="1" applyFill="1" applyAlignment="1">
      <alignment horizontal="center" vertical="center"/>
    </xf>
    <xf numFmtId="0" fontId="129" fillId="2" borderId="99" xfId="2" applyFont="1" applyFill="1" applyBorder="1" applyAlignment="1" applyProtection="1">
      <alignment horizontal="center" vertical="center"/>
      <protection locked="0"/>
    </xf>
    <xf numFmtId="0" fontId="129" fillId="2" borderId="0" xfId="2" applyFont="1" applyFill="1" applyAlignment="1">
      <alignment horizontal="center" vertical="center" shrinkToFit="1"/>
    </xf>
    <xf numFmtId="0" fontId="129" fillId="2" borderId="99" xfId="2" applyFont="1" applyFill="1" applyBorder="1" applyAlignment="1" applyProtection="1">
      <alignment horizontal="center" vertical="center" wrapText="1" shrinkToFit="1"/>
      <protection locked="0"/>
    </xf>
    <xf numFmtId="0" fontId="51" fillId="2" borderId="0" xfId="2" applyFont="1" applyFill="1" applyAlignment="1">
      <alignment horizontal="right" vertical="center" wrapText="1"/>
    </xf>
    <xf numFmtId="0" fontId="131" fillId="2" borderId="99" xfId="2" applyFont="1" applyFill="1" applyBorder="1" applyAlignment="1" applyProtection="1">
      <alignment horizontal="center" vertical="center"/>
      <protection locked="0"/>
    </xf>
    <xf numFmtId="0" fontId="131" fillId="2" borderId="99" xfId="2" applyFont="1" applyFill="1" applyBorder="1" applyAlignment="1" applyProtection="1">
      <alignment horizontal="left" vertical="center"/>
      <protection locked="0"/>
    </xf>
    <xf numFmtId="0" fontId="131" fillId="2" borderId="4" xfId="2" applyFont="1" applyFill="1" applyBorder="1" applyAlignment="1">
      <alignment horizontal="left" vertical="center"/>
    </xf>
    <xf numFmtId="0" fontId="133" fillId="2" borderId="0" xfId="2" applyFont="1" applyFill="1" applyAlignment="1">
      <alignment horizontal="center" vertical="center"/>
    </xf>
    <xf numFmtId="0" fontId="128" fillId="2" borderId="0" xfId="2" applyFont="1" applyFill="1" applyAlignment="1">
      <alignment horizontal="left" vertical="center"/>
    </xf>
    <xf numFmtId="0" fontId="129" fillId="2" borderId="99" xfId="2" applyFont="1" applyFill="1" applyBorder="1" applyAlignment="1" applyProtection="1">
      <alignment horizontal="left" vertical="center" wrapText="1"/>
      <protection locked="0"/>
    </xf>
    <xf numFmtId="0" fontId="18" fillId="2" borderId="98" xfId="2" applyFont="1" applyFill="1" applyBorder="1" applyAlignment="1">
      <alignment vertical="center" shrinkToFit="1"/>
    </xf>
    <xf numFmtId="0" fontId="18" fillId="2" borderId="99" xfId="2" applyFont="1" applyFill="1" applyBorder="1" applyAlignment="1">
      <alignment vertical="center" shrinkToFit="1"/>
    </xf>
    <xf numFmtId="0" fontId="18" fillId="2" borderId="100" xfId="2" applyFont="1" applyFill="1" applyBorder="1" applyAlignment="1">
      <alignment vertical="center" shrinkToFit="1"/>
    </xf>
    <xf numFmtId="0" fontId="130" fillId="2" borderId="117" xfId="2" applyFont="1" applyFill="1" applyBorder="1" applyAlignment="1">
      <alignment horizontal="center" vertical="center" shrinkToFit="1"/>
    </xf>
    <xf numFmtId="0" fontId="130" fillId="2" borderId="118" xfId="2" applyFont="1" applyFill="1" applyBorder="1" applyAlignment="1">
      <alignment horizontal="center" vertical="center" shrinkToFit="1"/>
    </xf>
    <xf numFmtId="0" fontId="130" fillId="2" borderId="119" xfId="2" applyFont="1" applyFill="1" applyBorder="1" applyAlignment="1">
      <alignment horizontal="center" vertical="center" shrinkToFit="1"/>
    </xf>
    <xf numFmtId="0" fontId="18" fillId="2" borderId="5" xfId="2" applyFont="1" applyFill="1" applyBorder="1" applyAlignment="1">
      <alignment vertical="center" shrinkToFit="1"/>
    </xf>
    <xf numFmtId="0" fontId="18" fillId="2" borderId="4" xfId="2" applyFont="1" applyFill="1" applyBorder="1" applyAlignment="1">
      <alignment vertical="center" shrinkToFit="1"/>
    </xf>
    <xf numFmtId="0" fontId="18" fillId="2" borderId="3" xfId="2" applyFont="1" applyFill="1" applyBorder="1" applyAlignment="1">
      <alignment vertical="center" shrinkToFit="1"/>
    </xf>
    <xf numFmtId="0" fontId="70" fillId="2" borderId="2" xfId="2" applyFont="1" applyFill="1" applyBorder="1" applyAlignment="1">
      <alignment vertical="center" shrinkToFit="1"/>
    </xf>
    <xf numFmtId="0" fontId="70" fillId="2" borderId="0" xfId="2" applyFont="1" applyFill="1" applyAlignment="1">
      <alignment vertical="center" shrinkToFit="1"/>
    </xf>
    <xf numFmtId="0" fontId="70" fillId="2" borderId="1" xfId="2" applyFont="1" applyFill="1" applyBorder="1" applyAlignment="1">
      <alignment vertical="center" shrinkToFit="1"/>
    </xf>
    <xf numFmtId="0" fontId="18" fillId="2" borderId="2" xfId="2" applyFont="1" applyFill="1" applyBorder="1" applyAlignment="1">
      <alignment vertical="center" shrinkToFit="1"/>
    </xf>
    <xf numFmtId="0" fontId="18" fillId="2" borderId="0" xfId="2" applyFont="1" applyFill="1" applyAlignment="1">
      <alignment vertical="center" shrinkToFit="1"/>
    </xf>
    <xf numFmtId="0" fontId="18" fillId="2" borderId="1" xfId="2" applyFont="1" applyFill="1" applyBorder="1" applyAlignment="1">
      <alignment vertical="center" shrinkToFit="1"/>
    </xf>
    <xf numFmtId="0" fontId="91" fillId="2" borderId="5" xfId="2" applyFont="1" applyFill="1" applyBorder="1" applyAlignment="1">
      <alignment vertical="center" shrinkToFit="1"/>
    </xf>
    <xf numFmtId="0" fontId="91" fillId="2" borderId="4" xfId="2" applyFont="1" applyFill="1" applyBorder="1" applyAlignment="1">
      <alignment vertical="center" shrinkToFit="1"/>
    </xf>
    <xf numFmtId="0" fontId="91" fillId="2" borderId="3" xfId="2" applyFont="1" applyFill="1" applyBorder="1" applyAlignment="1">
      <alignment vertical="center" shrinkToFit="1"/>
    </xf>
    <xf numFmtId="0" fontId="117" fillId="2" borderId="2" xfId="2" applyFont="1" applyFill="1" applyBorder="1" applyAlignment="1">
      <alignment vertical="center" shrinkToFit="1"/>
    </xf>
    <xf numFmtId="0" fontId="117" fillId="2" borderId="0" xfId="2" applyFont="1" applyFill="1" applyAlignment="1">
      <alignment vertical="center" shrinkToFit="1"/>
    </xf>
    <xf numFmtId="0" fontId="117" fillId="2" borderId="1" xfId="2" applyFont="1" applyFill="1" applyBorder="1" applyAlignment="1">
      <alignment vertical="center" shrinkToFit="1"/>
    </xf>
    <xf numFmtId="0" fontId="136" fillId="2" borderId="2" xfId="2" applyFont="1" applyFill="1" applyBorder="1" applyAlignment="1">
      <alignment vertical="center" shrinkToFit="1"/>
    </xf>
    <xf numFmtId="0" fontId="136" fillId="2" borderId="0" xfId="2" applyFont="1" applyFill="1" applyAlignment="1">
      <alignment vertical="center" shrinkToFit="1"/>
    </xf>
    <xf numFmtId="0" fontId="136" fillId="2" borderId="1" xfId="2" applyFont="1" applyFill="1" applyBorder="1" applyAlignment="1">
      <alignment vertical="center" shrinkToFit="1"/>
    </xf>
    <xf numFmtId="0" fontId="70" fillId="2" borderId="5" xfId="2" applyFont="1" applyFill="1" applyBorder="1" applyAlignment="1">
      <alignment vertical="center" shrinkToFit="1"/>
    </xf>
    <xf numFmtId="0" fontId="70" fillId="2" borderId="4" xfId="2" applyFont="1" applyFill="1" applyBorder="1" applyAlignment="1">
      <alignment vertical="center" shrinkToFit="1"/>
    </xf>
    <xf numFmtId="0" fontId="70" fillId="2" borderId="3" xfId="2" applyFont="1" applyFill="1" applyBorder="1" applyAlignment="1">
      <alignment vertical="center" shrinkToFit="1"/>
    </xf>
    <xf numFmtId="0" fontId="117" fillId="2" borderId="99" xfId="2" applyFont="1" applyFill="1" applyBorder="1" applyAlignment="1" applyProtection="1">
      <alignment horizontal="left" vertical="center" shrinkToFit="1"/>
      <protection locked="0"/>
    </xf>
    <xf numFmtId="0" fontId="117" fillId="2" borderId="100" xfId="2" applyFont="1" applyFill="1" applyBorder="1" applyAlignment="1" applyProtection="1">
      <alignment horizontal="left" vertical="center" shrinkToFit="1"/>
      <protection locked="0"/>
    </xf>
    <xf numFmtId="0" fontId="70" fillId="2" borderId="98" xfId="2" applyFont="1" applyFill="1" applyBorder="1" applyAlignment="1">
      <alignment vertical="center" shrinkToFit="1"/>
    </xf>
    <xf numFmtId="0" fontId="70" fillId="2" borderId="99" xfId="2" applyFont="1" applyFill="1" applyBorder="1" applyAlignment="1">
      <alignment vertical="center" shrinkToFit="1"/>
    </xf>
    <xf numFmtId="0" fontId="70" fillId="2" borderId="100" xfId="2" applyFont="1" applyFill="1" applyBorder="1" applyAlignment="1">
      <alignment vertical="center" shrinkToFit="1"/>
    </xf>
    <xf numFmtId="0" fontId="139" fillId="2" borderId="5" xfId="2" applyFont="1" applyFill="1" applyBorder="1" applyAlignment="1">
      <alignment vertical="center" shrinkToFit="1"/>
    </xf>
    <xf numFmtId="0" fontId="139" fillId="2" borderId="4" xfId="2" applyFont="1" applyFill="1" applyBorder="1" applyAlignment="1">
      <alignment vertical="center" shrinkToFit="1"/>
    </xf>
    <xf numFmtId="0" fontId="139" fillId="2" borderId="3" xfId="2" applyFont="1" applyFill="1" applyBorder="1" applyAlignment="1">
      <alignment vertical="center" shrinkToFit="1"/>
    </xf>
    <xf numFmtId="0" fontId="117" fillId="2" borderId="2" xfId="2" applyFont="1" applyFill="1" applyBorder="1" applyAlignment="1">
      <alignment horizontal="left" vertical="center" shrinkToFit="1"/>
    </xf>
    <xf numFmtId="0" fontId="117" fillId="2" borderId="0" xfId="2" applyFont="1" applyFill="1" applyAlignment="1">
      <alignment horizontal="left" vertical="center" shrinkToFit="1"/>
    </xf>
    <xf numFmtId="0" fontId="117" fillId="2" borderId="0" xfId="2" applyFont="1" applyFill="1" applyAlignment="1" applyProtection="1">
      <alignment horizontal="left" vertical="center" shrinkToFit="1"/>
      <protection locked="0"/>
    </xf>
    <xf numFmtId="0" fontId="117" fillId="2" borderId="1" xfId="2" applyFont="1" applyFill="1" applyBorder="1" applyAlignment="1" applyProtection="1">
      <alignment horizontal="left" vertical="center" shrinkToFit="1"/>
      <protection locked="0"/>
    </xf>
    <xf numFmtId="0" fontId="117" fillId="2" borderId="98" xfId="2" applyFont="1" applyFill="1" applyBorder="1" applyAlignment="1">
      <alignment horizontal="left" vertical="center" shrinkToFit="1"/>
    </xf>
    <xf numFmtId="0" fontId="117" fillId="2" borderId="99" xfId="2" applyFont="1" applyFill="1" applyBorder="1" applyAlignment="1">
      <alignment horizontal="left" vertical="center" shrinkToFit="1"/>
    </xf>
    <xf numFmtId="0" fontId="148" fillId="2" borderId="0" xfId="2" applyFont="1" applyFill="1" applyAlignment="1">
      <alignment vertical="center" shrinkToFit="1"/>
    </xf>
    <xf numFmtId="0" fontId="139" fillId="2" borderId="0" xfId="2" applyFont="1" applyFill="1" applyAlignment="1">
      <alignment vertical="center" shrinkToFit="1"/>
    </xf>
    <xf numFmtId="0" fontId="141" fillId="2" borderId="5" xfId="2" applyFont="1" applyFill="1" applyBorder="1" applyAlignment="1" applyProtection="1">
      <alignment horizontal="center" vertical="center" shrinkToFit="1"/>
      <protection locked="0"/>
    </xf>
    <xf numFmtId="0" fontId="141" fillId="2" borderId="4" xfId="2" applyFont="1" applyFill="1" applyBorder="1" applyAlignment="1" applyProtection="1">
      <alignment horizontal="center" vertical="center" shrinkToFit="1"/>
      <protection locked="0"/>
    </xf>
    <xf numFmtId="0" fontId="141" fillId="2" borderId="4" xfId="2" applyFont="1" applyFill="1" applyBorder="1" applyAlignment="1">
      <alignment horizontal="left" vertical="center" shrinkToFit="1"/>
    </xf>
    <xf numFmtId="0" fontId="141" fillId="2" borderId="3" xfId="2" applyFont="1" applyFill="1" applyBorder="1" applyAlignment="1">
      <alignment horizontal="left" vertical="center" shrinkToFit="1"/>
    </xf>
    <xf numFmtId="0" fontId="144" fillId="2" borderId="2" xfId="2" applyFont="1" applyFill="1" applyBorder="1" applyAlignment="1">
      <alignment horizontal="left" vertical="center" shrinkToFit="1"/>
    </xf>
    <xf numFmtId="0" fontId="144" fillId="2" borderId="0" xfId="2" applyFont="1" applyFill="1" applyAlignment="1">
      <alignment horizontal="left" vertical="center" shrinkToFit="1"/>
    </xf>
    <xf numFmtId="0" fontId="144" fillId="2" borderId="1" xfId="2" applyFont="1" applyFill="1" applyBorder="1" applyAlignment="1">
      <alignment horizontal="left" vertical="center" shrinkToFit="1"/>
    </xf>
    <xf numFmtId="0" fontId="145" fillId="2" borderId="2" xfId="2" applyFont="1" applyFill="1" applyBorder="1" applyAlignment="1">
      <alignment horizontal="left" vertical="center" shrinkToFit="1"/>
    </xf>
    <xf numFmtId="0" fontId="145" fillId="2" borderId="0" xfId="2" applyFont="1" applyFill="1" applyAlignment="1">
      <alignment horizontal="left" vertical="center" shrinkToFit="1"/>
    </xf>
    <xf numFmtId="0" fontId="145" fillId="2" borderId="0" xfId="2" applyFont="1" applyFill="1" applyAlignment="1" applyProtection="1">
      <alignment horizontal="left" vertical="center" shrinkToFit="1"/>
      <protection locked="0"/>
    </xf>
    <xf numFmtId="0" fontId="145" fillId="2" borderId="1" xfId="2" applyFont="1" applyFill="1" applyBorder="1" applyAlignment="1" applyProtection="1">
      <alignment horizontal="left" vertical="center" shrinkToFit="1"/>
      <protection locked="0"/>
    </xf>
    <xf numFmtId="0" fontId="103" fillId="2" borderId="98" xfId="2" applyFont="1" applyFill="1" applyBorder="1" applyAlignment="1">
      <alignment horizontal="center" vertical="center" shrinkToFit="1"/>
    </xf>
    <xf numFmtId="0" fontId="103" fillId="2" borderId="99" xfId="2" applyFont="1" applyFill="1" applyBorder="1" applyAlignment="1">
      <alignment horizontal="center" vertical="center" shrinkToFit="1"/>
    </xf>
    <xf numFmtId="0" fontId="103" fillId="2" borderId="120" xfId="2" applyFont="1" applyFill="1" applyBorder="1" applyAlignment="1" applyProtection="1">
      <alignment horizontal="left" vertical="center" shrinkToFit="1"/>
      <protection locked="0"/>
    </xf>
    <xf numFmtId="0" fontId="103" fillId="2" borderId="40" xfId="2" applyFont="1" applyFill="1" applyBorder="1" applyAlignment="1" applyProtection="1">
      <alignment horizontal="left" vertical="center" shrinkToFit="1"/>
      <protection locked="0"/>
    </xf>
    <xf numFmtId="0" fontId="103" fillId="2" borderId="121" xfId="2" applyFont="1" applyFill="1" applyBorder="1" applyAlignment="1">
      <alignment horizontal="right" vertical="center" shrinkToFit="1"/>
    </xf>
    <xf numFmtId="0" fontId="103" fillId="2" borderId="99" xfId="2" applyFont="1" applyFill="1" applyBorder="1" applyAlignment="1">
      <alignment horizontal="right" vertical="center" shrinkToFit="1"/>
    </xf>
    <xf numFmtId="0" fontId="51" fillId="2" borderId="0" xfId="2" applyFont="1" applyFill="1">
      <alignment vertical="center"/>
    </xf>
    <xf numFmtId="0" fontId="154" fillId="2" borderId="0" xfId="2" applyFont="1" applyFill="1">
      <alignment vertical="center"/>
    </xf>
    <xf numFmtId="0" fontId="150" fillId="2" borderId="5" xfId="2" applyFont="1" applyFill="1" applyBorder="1" applyAlignment="1">
      <alignment horizontal="center" vertical="center"/>
    </xf>
    <xf numFmtId="0" fontId="150" fillId="2" borderId="4" xfId="2" applyFont="1" applyFill="1" applyBorder="1" applyAlignment="1">
      <alignment horizontal="center" vertical="center"/>
    </xf>
    <xf numFmtId="0" fontId="150" fillId="2" borderId="3" xfId="2" applyFont="1" applyFill="1" applyBorder="1" applyAlignment="1">
      <alignment horizontal="center" vertical="center"/>
    </xf>
    <xf numFmtId="0" fontId="151" fillId="2" borderId="2" xfId="2" applyFont="1" applyFill="1" applyBorder="1" applyAlignment="1">
      <alignment horizontal="center" vertical="center"/>
    </xf>
    <xf numFmtId="0" fontId="151" fillId="2" borderId="0" xfId="2" applyFont="1" applyFill="1" applyAlignment="1">
      <alignment horizontal="center" vertical="center"/>
    </xf>
    <xf numFmtId="0" fontId="151" fillId="2" borderId="1" xfId="2" applyFont="1" applyFill="1" applyBorder="1" applyAlignment="1">
      <alignment horizontal="center" vertical="center"/>
    </xf>
    <xf numFmtId="0" fontId="150" fillId="2" borderId="2" xfId="2" applyFont="1" applyFill="1" applyBorder="1" applyAlignment="1">
      <alignment horizontal="center" vertical="center"/>
    </xf>
    <xf numFmtId="0" fontId="150" fillId="2" borderId="0" xfId="2" applyFont="1" applyFill="1" applyAlignment="1">
      <alignment horizontal="center" vertical="center"/>
    </xf>
    <xf numFmtId="0" fontId="150" fillId="2" borderId="1" xfId="2" applyFont="1" applyFill="1" applyBorder="1" applyAlignment="1">
      <alignment horizontal="center" vertical="center"/>
    </xf>
    <xf numFmtId="0" fontId="150" fillId="2" borderId="98" xfId="2" applyFont="1" applyFill="1" applyBorder="1" applyAlignment="1">
      <alignment horizontal="center" vertical="center"/>
    </xf>
    <xf numFmtId="0" fontId="150" fillId="2" borderId="99" xfId="2" applyFont="1" applyFill="1" applyBorder="1" applyAlignment="1">
      <alignment horizontal="center" vertical="center"/>
    </xf>
    <xf numFmtId="0" fontId="150" fillId="2" borderId="100" xfId="2" applyFont="1" applyFill="1" applyBorder="1" applyAlignment="1">
      <alignment horizontal="center" vertical="center"/>
    </xf>
    <xf numFmtId="0" fontId="153" fillId="2" borderId="0" xfId="2" applyFont="1" applyFill="1">
      <alignment vertical="center"/>
    </xf>
    <xf numFmtId="0" fontId="149" fillId="2" borderId="99" xfId="2" applyFont="1" applyFill="1" applyBorder="1" applyAlignment="1">
      <alignment horizontal="left" vertical="center"/>
    </xf>
  </cellXfs>
  <cellStyles count="5">
    <cellStyle name="Hyperlink 2" xfId="3" xr:uid="{946E9D31-0F36-4F73-8ECC-8334E613B801}"/>
    <cellStyle name="Normal 2" xfId="2" xr:uid="{A0C6AF51-57CE-4C43-BB79-56A8A2F0105B}"/>
    <cellStyle name="一般" xfId="0" builtinId="0"/>
    <cellStyle name="大綱列_1" xfId="1" builtinId="1" iLevel="0"/>
    <cellStyle name="百分比" xfId="4" builtinId="5"/>
  </cellStyles>
  <dxfs count="171">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9"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18" lockText="1" noThreeD="1"/>
</file>

<file path=xl/ctrlProps/ctrlProp42.xml><?xml version="1.0" encoding="utf-8"?>
<formControlPr xmlns="http://schemas.microsoft.com/office/spreadsheetml/2009/9/main" objectType="CheckBox" fmlaLink="$BB$13" lockText="1" noThreeD="1"/>
</file>

<file path=xl/ctrlProps/ctrlProp43.xml><?xml version="1.0" encoding="utf-8"?>
<formControlPr xmlns="http://schemas.microsoft.com/office/spreadsheetml/2009/9/main" objectType="CheckBox" fmlaLink="$BB$8" lockText="1" noThreeD="1"/>
</file>

<file path=xl/ctrlProps/ctrlProp44.xml><?xml version="1.0" encoding="utf-8"?>
<formControlPr xmlns="http://schemas.microsoft.com/office/spreadsheetml/2009/9/main" objectType="CheckBox" fmlaLink="$BB$3" lockText="1" noThreeD="1"/>
</file>

<file path=xl/ctrlProps/ctrlProp45.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5373F39F-DED6-446C-9423-7C3C810FE0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99329" name="Button 1" hidden="1">
              <a:extLst>
                <a:ext uri="{63B3BB69-23CF-44E3-9099-C40C66FF867C}">
                  <a14:compatExt spid="_x0000_s99329"/>
                </a:ext>
                <a:ext uri="{FF2B5EF4-FFF2-40B4-BE49-F238E27FC236}">
                  <a16:creationId xmlns:a16="http://schemas.microsoft.com/office/drawing/2014/main" id="{00000000-0008-0000-0000-0000018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99330" name="Button 2" hidden="1">
              <a:extLst>
                <a:ext uri="{63B3BB69-23CF-44E3-9099-C40C66FF867C}">
                  <a14:compatExt spid="_x0000_s99330"/>
                </a:ext>
                <a:ext uri="{FF2B5EF4-FFF2-40B4-BE49-F238E27FC236}">
                  <a16:creationId xmlns:a16="http://schemas.microsoft.com/office/drawing/2014/main" id="{00000000-0008-0000-0000-0000028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99331" name="Button 3" hidden="1">
              <a:extLst>
                <a:ext uri="{63B3BB69-23CF-44E3-9099-C40C66FF867C}">
                  <a14:compatExt spid="_x0000_s99331"/>
                </a:ext>
                <a:ext uri="{FF2B5EF4-FFF2-40B4-BE49-F238E27FC236}">
                  <a16:creationId xmlns:a16="http://schemas.microsoft.com/office/drawing/2014/main" id="{00000000-0008-0000-0000-0000038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99332" name="Button 4" hidden="1">
              <a:extLst>
                <a:ext uri="{63B3BB69-23CF-44E3-9099-C40C66FF867C}">
                  <a14:compatExt spid="_x0000_s99332"/>
                </a:ext>
                <a:ext uri="{FF2B5EF4-FFF2-40B4-BE49-F238E27FC236}">
                  <a16:creationId xmlns:a16="http://schemas.microsoft.com/office/drawing/2014/main" id="{00000000-0008-0000-0000-0000048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99333" name="Button 5" hidden="1">
              <a:extLst>
                <a:ext uri="{63B3BB69-23CF-44E3-9099-C40C66FF867C}">
                  <a14:compatExt spid="_x0000_s99333"/>
                </a:ext>
                <a:ext uri="{FF2B5EF4-FFF2-40B4-BE49-F238E27FC236}">
                  <a16:creationId xmlns:a16="http://schemas.microsoft.com/office/drawing/2014/main" id="{00000000-0008-0000-0000-0000058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99334" name="Button 6" hidden="1">
              <a:extLst>
                <a:ext uri="{63B3BB69-23CF-44E3-9099-C40C66FF867C}">
                  <a14:compatExt spid="_x0000_s99334"/>
                </a:ext>
                <a:ext uri="{FF2B5EF4-FFF2-40B4-BE49-F238E27FC236}">
                  <a16:creationId xmlns:a16="http://schemas.microsoft.com/office/drawing/2014/main" id="{00000000-0008-0000-0000-0000068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99335" name="Check Box 7" hidden="1">
              <a:extLst>
                <a:ext uri="{63B3BB69-23CF-44E3-9099-C40C66FF867C}">
                  <a14:compatExt spid="_x0000_s99335"/>
                </a:ext>
                <a:ext uri="{FF2B5EF4-FFF2-40B4-BE49-F238E27FC236}">
                  <a16:creationId xmlns:a16="http://schemas.microsoft.com/office/drawing/2014/main" id="{00000000-0008-0000-0000-000007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99336" name="Check Box 8" hidden="1">
              <a:extLst>
                <a:ext uri="{63B3BB69-23CF-44E3-9099-C40C66FF867C}">
                  <a14:compatExt spid="_x0000_s99336"/>
                </a:ext>
                <a:ext uri="{FF2B5EF4-FFF2-40B4-BE49-F238E27FC236}">
                  <a16:creationId xmlns:a16="http://schemas.microsoft.com/office/drawing/2014/main" id="{00000000-0008-0000-0000-000008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99337" name="Check Box 9" hidden="1">
              <a:extLst>
                <a:ext uri="{63B3BB69-23CF-44E3-9099-C40C66FF867C}">
                  <a14:compatExt spid="_x0000_s99337"/>
                </a:ext>
                <a:ext uri="{FF2B5EF4-FFF2-40B4-BE49-F238E27FC236}">
                  <a16:creationId xmlns:a16="http://schemas.microsoft.com/office/drawing/2014/main" id="{00000000-0008-0000-0000-000009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99338" name="Check Box 10" hidden="1">
              <a:extLst>
                <a:ext uri="{63B3BB69-23CF-44E3-9099-C40C66FF867C}">
                  <a14:compatExt spid="_x0000_s99338"/>
                </a:ext>
                <a:ext uri="{FF2B5EF4-FFF2-40B4-BE49-F238E27FC236}">
                  <a16:creationId xmlns:a16="http://schemas.microsoft.com/office/drawing/2014/main" id="{00000000-0008-0000-0000-00000A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99339" name="Check Box 11" hidden="1">
              <a:extLst>
                <a:ext uri="{63B3BB69-23CF-44E3-9099-C40C66FF867C}">
                  <a14:compatExt spid="_x0000_s99339"/>
                </a:ext>
                <a:ext uri="{FF2B5EF4-FFF2-40B4-BE49-F238E27FC236}">
                  <a16:creationId xmlns:a16="http://schemas.microsoft.com/office/drawing/2014/main" id="{00000000-0008-0000-0000-00000B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99340" name="Check Box 12" hidden="1">
              <a:extLst>
                <a:ext uri="{63B3BB69-23CF-44E3-9099-C40C66FF867C}">
                  <a14:compatExt spid="_x0000_s99340"/>
                </a:ext>
                <a:ext uri="{FF2B5EF4-FFF2-40B4-BE49-F238E27FC236}">
                  <a16:creationId xmlns:a16="http://schemas.microsoft.com/office/drawing/2014/main" id="{00000000-0008-0000-0000-00000C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99341" name="Check Box 13" hidden="1">
              <a:extLst>
                <a:ext uri="{63B3BB69-23CF-44E3-9099-C40C66FF867C}">
                  <a14:compatExt spid="_x0000_s99341"/>
                </a:ext>
                <a:ext uri="{FF2B5EF4-FFF2-40B4-BE49-F238E27FC236}">
                  <a16:creationId xmlns:a16="http://schemas.microsoft.com/office/drawing/2014/main" id="{00000000-0008-0000-0000-00000D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99342" name="Check Box 14" hidden="1">
              <a:extLst>
                <a:ext uri="{63B3BB69-23CF-44E3-9099-C40C66FF867C}">
                  <a14:compatExt spid="_x0000_s99342"/>
                </a:ext>
                <a:ext uri="{FF2B5EF4-FFF2-40B4-BE49-F238E27FC236}">
                  <a16:creationId xmlns:a16="http://schemas.microsoft.com/office/drawing/2014/main" id="{00000000-0008-0000-0000-00000E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0000-00000F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0000-000010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0000-000011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0000-000012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0000-000013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99348" name="Check Box 20" hidden="1">
              <a:extLst>
                <a:ext uri="{63B3BB69-23CF-44E3-9099-C40C66FF867C}">
                  <a14:compatExt spid="_x0000_s99348"/>
                </a:ext>
                <a:ext uri="{FF2B5EF4-FFF2-40B4-BE49-F238E27FC236}">
                  <a16:creationId xmlns:a16="http://schemas.microsoft.com/office/drawing/2014/main" id="{00000000-0008-0000-0000-000014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99349" name="Check Box 21" hidden="1">
              <a:extLst>
                <a:ext uri="{63B3BB69-23CF-44E3-9099-C40C66FF867C}">
                  <a14:compatExt spid="_x0000_s99349"/>
                </a:ext>
                <a:ext uri="{FF2B5EF4-FFF2-40B4-BE49-F238E27FC236}">
                  <a16:creationId xmlns:a16="http://schemas.microsoft.com/office/drawing/2014/main" id="{00000000-0008-0000-0000-000015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0000-000016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99351" name="Check Box 23" hidden="1">
              <a:extLst>
                <a:ext uri="{63B3BB69-23CF-44E3-9099-C40C66FF867C}">
                  <a14:compatExt spid="_x0000_s99351"/>
                </a:ext>
                <a:ext uri="{FF2B5EF4-FFF2-40B4-BE49-F238E27FC236}">
                  <a16:creationId xmlns:a16="http://schemas.microsoft.com/office/drawing/2014/main" id="{00000000-0008-0000-0000-000017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99352" name="Check Box 24" hidden="1">
              <a:extLst>
                <a:ext uri="{63B3BB69-23CF-44E3-9099-C40C66FF867C}">
                  <a14:compatExt spid="_x0000_s99352"/>
                </a:ext>
                <a:ext uri="{FF2B5EF4-FFF2-40B4-BE49-F238E27FC236}">
                  <a16:creationId xmlns:a16="http://schemas.microsoft.com/office/drawing/2014/main" id="{00000000-0008-0000-0000-000018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0000-000019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99354" name="Check Box 26" hidden="1">
              <a:extLst>
                <a:ext uri="{63B3BB69-23CF-44E3-9099-C40C66FF867C}">
                  <a14:compatExt spid="_x0000_s99354"/>
                </a:ext>
                <a:ext uri="{FF2B5EF4-FFF2-40B4-BE49-F238E27FC236}">
                  <a16:creationId xmlns:a16="http://schemas.microsoft.com/office/drawing/2014/main" id="{00000000-0008-0000-0000-00001A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99355" name="Check Box 27" hidden="1">
              <a:extLst>
                <a:ext uri="{63B3BB69-23CF-44E3-9099-C40C66FF867C}">
                  <a14:compatExt spid="_x0000_s99355"/>
                </a:ext>
                <a:ext uri="{FF2B5EF4-FFF2-40B4-BE49-F238E27FC236}">
                  <a16:creationId xmlns:a16="http://schemas.microsoft.com/office/drawing/2014/main" id="{00000000-0008-0000-0000-00001B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99356" name="Check Box 28" hidden="1">
              <a:extLst>
                <a:ext uri="{63B3BB69-23CF-44E3-9099-C40C66FF867C}">
                  <a14:compatExt spid="_x0000_s99356"/>
                </a:ext>
                <a:ext uri="{FF2B5EF4-FFF2-40B4-BE49-F238E27FC236}">
                  <a16:creationId xmlns:a16="http://schemas.microsoft.com/office/drawing/2014/main" id="{00000000-0008-0000-0000-00001C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99357" name="Check Box 29" hidden="1">
              <a:extLst>
                <a:ext uri="{63B3BB69-23CF-44E3-9099-C40C66FF867C}">
                  <a14:compatExt spid="_x0000_s99357"/>
                </a:ext>
                <a:ext uri="{FF2B5EF4-FFF2-40B4-BE49-F238E27FC236}">
                  <a16:creationId xmlns:a16="http://schemas.microsoft.com/office/drawing/2014/main" id="{00000000-0008-0000-0000-00001D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99358" name="Check Box 30" hidden="1">
              <a:extLst>
                <a:ext uri="{63B3BB69-23CF-44E3-9099-C40C66FF867C}">
                  <a14:compatExt spid="_x0000_s99358"/>
                </a:ext>
                <a:ext uri="{FF2B5EF4-FFF2-40B4-BE49-F238E27FC236}">
                  <a16:creationId xmlns:a16="http://schemas.microsoft.com/office/drawing/2014/main" id="{00000000-0008-0000-0000-00001E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99359" name="Check Box 31" hidden="1">
              <a:extLst>
                <a:ext uri="{63B3BB69-23CF-44E3-9099-C40C66FF867C}">
                  <a14:compatExt spid="_x0000_s99359"/>
                </a:ext>
                <a:ext uri="{FF2B5EF4-FFF2-40B4-BE49-F238E27FC236}">
                  <a16:creationId xmlns:a16="http://schemas.microsoft.com/office/drawing/2014/main" id="{00000000-0008-0000-0000-00001F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99360" name="Check Box 32" hidden="1">
              <a:extLst>
                <a:ext uri="{63B3BB69-23CF-44E3-9099-C40C66FF867C}">
                  <a14:compatExt spid="_x0000_s99360"/>
                </a:ext>
                <a:ext uri="{FF2B5EF4-FFF2-40B4-BE49-F238E27FC236}">
                  <a16:creationId xmlns:a16="http://schemas.microsoft.com/office/drawing/2014/main" id="{00000000-0008-0000-0000-000020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99361" name="Check Box 33" hidden="1">
              <a:extLst>
                <a:ext uri="{63B3BB69-23CF-44E3-9099-C40C66FF867C}">
                  <a14:compatExt spid="_x0000_s99361"/>
                </a:ext>
                <a:ext uri="{FF2B5EF4-FFF2-40B4-BE49-F238E27FC236}">
                  <a16:creationId xmlns:a16="http://schemas.microsoft.com/office/drawing/2014/main" id="{00000000-0008-0000-0000-000021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99362" name="Check Box 34" hidden="1">
              <a:extLst>
                <a:ext uri="{63B3BB69-23CF-44E3-9099-C40C66FF867C}">
                  <a14:compatExt spid="_x0000_s99362"/>
                </a:ext>
                <a:ext uri="{FF2B5EF4-FFF2-40B4-BE49-F238E27FC236}">
                  <a16:creationId xmlns:a16="http://schemas.microsoft.com/office/drawing/2014/main" id="{00000000-0008-0000-0000-000022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99363" name="Check Box 35" hidden="1">
              <a:extLst>
                <a:ext uri="{63B3BB69-23CF-44E3-9099-C40C66FF867C}">
                  <a14:compatExt spid="_x0000_s99363"/>
                </a:ext>
                <a:ext uri="{FF2B5EF4-FFF2-40B4-BE49-F238E27FC236}">
                  <a16:creationId xmlns:a16="http://schemas.microsoft.com/office/drawing/2014/main" id="{00000000-0008-0000-0000-000023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99364" name="Check Box 36" hidden="1">
              <a:extLst>
                <a:ext uri="{63B3BB69-23CF-44E3-9099-C40C66FF867C}">
                  <a14:compatExt spid="_x0000_s99364"/>
                </a:ext>
                <a:ext uri="{FF2B5EF4-FFF2-40B4-BE49-F238E27FC236}">
                  <a16:creationId xmlns:a16="http://schemas.microsoft.com/office/drawing/2014/main" id="{00000000-0008-0000-0000-000024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99365" name="Check Box 37" hidden="1">
              <a:extLst>
                <a:ext uri="{63B3BB69-23CF-44E3-9099-C40C66FF867C}">
                  <a14:compatExt spid="_x0000_s99365"/>
                </a:ext>
                <a:ext uri="{FF2B5EF4-FFF2-40B4-BE49-F238E27FC236}">
                  <a16:creationId xmlns:a16="http://schemas.microsoft.com/office/drawing/2014/main" id="{00000000-0008-0000-0000-000025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99366" name="Check Box 38" hidden="1">
              <a:extLst>
                <a:ext uri="{63B3BB69-23CF-44E3-9099-C40C66FF867C}">
                  <a14:compatExt spid="_x0000_s99366"/>
                </a:ext>
                <a:ext uri="{FF2B5EF4-FFF2-40B4-BE49-F238E27FC236}">
                  <a16:creationId xmlns:a16="http://schemas.microsoft.com/office/drawing/2014/main" id="{00000000-0008-0000-0000-00002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99367" name="Check Box 39" hidden="1">
              <a:extLst>
                <a:ext uri="{63B3BB69-23CF-44E3-9099-C40C66FF867C}">
                  <a14:compatExt spid="_x0000_s99367"/>
                </a:ext>
                <a:ext uri="{FF2B5EF4-FFF2-40B4-BE49-F238E27FC236}">
                  <a16:creationId xmlns:a16="http://schemas.microsoft.com/office/drawing/2014/main" id="{00000000-0008-0000-0000-000027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99368" name="Check Box 40" hidden="1">
              <a:extLst>
                <a:ext uri="{63B3BB69-23CF-44E3-9099-C40C66FF867C}">
                  <a14:compatExt spid="_x0000_s99368"/>
                </a:ext>
                <a:ext uri="{FF2B5EF4-FFF2-40B4-BE49-F238E27FC236}">
                  <a16:creationId xmlns:a16="http://schemas.microsoft.com/office/drawing/2014/main" id="{00000000-0008-0000-0000-0000288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1</xdr:col>
          <xdr:colOff>228600</xdr:colOff>
          <xdr:row>18</xdr:row>
          <xdr:rowOff>19050</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100-00000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228600</xdr:colOff>
          <xdr:row>13</xdr:row>
          <xdr:rowOff>19050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100-00000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1</xdr:col>
          <xdr:colOff>228600</xdr:colOff>
          <xdr:row>8</xdr:row>
          <xdr:rowOff>19050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100-00000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228600</xdr:colOff>
          <xdr:row>3</xdr:row>
          <xdr:rowOff>19050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100-00000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161925</xdr:rowOff>
    </xdr:from>
    <xdr:to>
      <xdr:col>0</xdr:col>
      <xdr:colOff>1066800</xdr:colOff>
      <xdr:row>0</xdr:row>
      <xdr:rowOff>561975</xdr:rowOff>
    </xdr:to>
    <xdr:pic>
      <xdr:nvPicPr>
        <xdr:cNvPr id="2" name="Picture 17">
          <a:extLst>
            <a:ext uri="{FF2B5EF4-FFF2-40B4-BE49-F238E27FC236}">
              <a16:creationId xmlns:a16="http://schemas.microsoft.com/office/drawing/2014/main" id="{BD64B6ED-38D6-4AE6-A8A1-84ACE1E0BB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61925"/>
          <a:ext cx="9810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85725</xdr:colOff>
      <xdr:row>0</xdr:row>
      <xdr:rowOff>161925</xdr:rowOff>
    </xdr:from>
    <xdr:to>
      <xdr:col>6</xdr:col>
      <xdr:colOff>1066800</xdr:colOff>
      <xdr:row>0</xdr:row>
      <xdr:rowOff>561975</xdr:rowOff>
    </xdr:to>
    <xdr:pic>
      <xdr:nvPicPr>
        <xdr:cNvPr id="3" name="Picture 17">
          <a:extLst>
            <a:ext uri="{FF2B5EF4-FFF2-40B4-BE49-F238E27FC236}">
              <a16:creationId xmlns:a16="http://schemas.microsoft.com/office/drawing/2014/main" id="{19DBA877-A7B0-4B61-A7D9-5E269ADC98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0" y="161925"/>
          <a:ext cx="9810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85725</xdr:colOff>
      <xdr:row>0</xdr:row>
      <xdr:rowOff>161925</xdr:rowOff>
    </xdr:from>
    <xdr:to>
      <xdr:col>6</xdr:col>
      <xdr:colOff>1066800</xdr:colOff>
      <xdr:row>0</xdr:row>
      <xdr:rowOff>561975</xdr:rowOff>
    </xdr:to>
    <xdr:pic>
      <xdr:nvPicPr>
        <xdr:cNvPr id="4" name="Picture 17">
          <a:extLst>
            <a:ext uri="{FF2B5EF4-FFF2-40B4-BE49-F238E27FC236}">
              <a16:creationId xmlns:a16="http://schemas.microsoft.com/office/drawing/2014/main" id="{8B4475BB-F886-4AD3-BF60-544A7DEC17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0" y="161925"/>
          <a:ext cx="9810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85725</xdr:colOff>
      <xdr:row>0</xdr:row>
      <xdr:rowOff>161925</xdr:rowOff>
    </xdr:from>
    <xdr:to>
      <xdr:col>0</xdr:col>
      <xdr:colOff>1066800</xdr:colOff>
      <xdr:row>0</xdr:row>
      <xdr:rowOff>561975</xdr:rowOff>
    </xdr:to>
    <xdr:pic>
      <xdr:nvPicPr>
        <xdr:cNvPr id="5" name="Picture 17">
          <a:extLst>
            <a:ext uri="{FF2B5EF4-FFF2-40B4-BE49-F238E27FC236}">
              <a16:creationId xmlns:a16="http://schemas.microsoft.com/office/drawing/2014/main" id="{009E5901-27FF-404C-BE1A-BB90B96730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61925"/>
          <a:ext cx="9810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85725</xdr:colOff>
      <xdr:row>0</xdr:row>
      <xdr:rowOff>161925</xdr:rowOff>
    </xdr:from>
    <xdr:to>
      <xdr:col>6</xdr:col>
      <xdr:colOff>1066800</xdr:colOff>
      <xdr:row>0</xdr:row>
      <xdr:rowOff>561975</xdr:rowOff>
    </xdr:to>
    <xdr:pic>
      <xdr:nvPicPr>
        <xdr:cNvPr id="6" name="Picture 17">
          <a:extLst>
            <a:ext uri="{FF2B5EF4-FFF2-40B4-BE49-F238E27FC236}">
              <a16:creationId xmlns:a16="http://schemas.microsoft.com/office/drawing/2014/main" id="{0729449F-FCD8-4425-B09D-EC2E200C62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0" y="161925"/>
          <a:ext cx="9810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85725</xdr:colOff>
      <xdr:row>0</xdr:row>
      <xdr:rowOff>161925</xdr:rowOff>
    </xdr:from>
    <xdr:to>
      <xdr:col>6</xdr:col>
      <xdr:colOff>1066800</xdr:colOff>
      <xdr:row>0</xdr:row>
      <xdr:rowOff>561975</xdr:rowOff>
    </xdr:to>
    <xdr:pic>
      <xdr:nvPicPr>
        <xdr:cNvPr id="7" name="Picture 17">
          <a:extLst>
            <a:ext uri="{FF2B5EF4-FFF2-40B4-BE49-F238E27FC236}">
              <a16:creationId xmlns:a16="http://schemas.microsoft.com/office/drawing/2014/main" id="{B774D710-BCEF-4152-B863-33DACF230B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0" y="161925"/>
          <a:ext cx="9810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9FDBC79E-5323-48D0-9A72-8B62D97988B1}"/>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A04C5322-EE53-4191-B9A4-C7B002153926}"/>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517872F8-D9DA-478F-B1F8-DED048891055}"/>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89D91571-3E4F-4376-84B1-5A3A5AD4A833}"/>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5D963936-32C2-4EF3-BABD-C37C58C61C4A}"/>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888402EF-EDCD-429C-BC16-613A81307060}"/>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800-000001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3" Type="http://schemas.openxmlformats.org/officeDocument/2006/relationships/vmlDrawing" Target="../drawings/vmlDrawing3.vml"/><Relationship Id="rId7" Type="http://schemas.openxmlformats.org/officeDocument/2006/relationships/ctrlProp" Target="../ctrlProps/ctrlProp4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5" Type="http://schemas.openxmlformats.org/officeDocument/2006/relationships/ctrlProp" Target="../ctrlProps/ctrlProp41.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4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35708-213E-43C1-8310-CCD11318AA9E}">
  <sheetPr codeName="Sheet14"/>
  <dimension ref="A1:CJ88"/>
  <sheetViews>
    <sheetView tabSelected="1" view="pageBreakPreview" topLeftCell="A45" zoomScale="140" zoomScaleNormal="100" zoomScaleSheetLayoutView="140" workbookViewId="0">
      <selection activeCell="E35" sqref="E35:I37"/>
    </sheetView>
  </sheetViews>
  <sheetFormatPr defaultRowHeight="15.75"/>
  <cols>
    <col min="1" max="1" width="6.7109375" style="2" customWidth="1"/>
    <col min="2" max="3" width="3.7109375" style="287" customWidth="1"/>
    <col min="4" max="4" width="2.7109375" style="287" customWidth="1"/>
    <col min="5" max="8" width="4.28515625" style="287" customWidth="1"/>
    <col min="9" max="9" width="2.7109375" style="287" customWidth="1"/>
    <col min="10" max="13" width="4.28515625" style="287" customWidth="1"/>
    <col min="14" max="14" width="2.7109375" style="287" customWidth="1"/>
    <col min="15" max="20" width="4.28515625" style="287" customWidth="1"/>
    <col min="21" max="21" width="2.7109375" style="287" customWidth="1"/>
    <col min="22" max="23" width="4.28515625" style="287" customWidth="1"/>
    <col min="24" max="25" width="4.28515625" style="287" hidden="1" customWidth="1"/>
    <col min="26" max="27" width="4.28515625" style="287" customWidth="1"/>
    <col min="28" max="28" width="4.28515625" style="287" hidden="1" customWidth="1"/>
    <col min="29" max="29" width="2.7109375" style="287" customWidth="1"/>
    <col min="30" max="34" width="4.28515625" style="287" customWidth="1"/>
    <col min="35" max="35" width="4.28515625" style="287" hidden="1" customWidth="1"/>
    <col min="36" max="36" width="1.42578125" style="287" customWidth="1"/>
    <col min="37" max="37" width="12" style="4" customWidth="1"/>
    <col min="38" max="38" width="15.7109375" style="6" hidden="1" customWidth="1"/>
    <col min="39" max="39" width="10.85546875" style="6" hidden="1" customWidth="1"/>
    <col min="40" max="41" width="9.140625" style="6" hidden="1" customWidth="1"/>
    <col min="42" max="42" width="9.140625" style="2" hidden="1" customWidth="1"/>
    <col min="43" max="43" width="10.85546875" style="7" hidden="1" customWidth="1"/>
    <col min="44" max="44" width="99.28515625" style="2" hidden="1" customWidth="1"/>
    <col min="45" max="45" width="9.42578125" style="6" customWidth="1"/>
    <col min="46" max="53" width="9.140625" style="6"/>
    <col min="54" max="55" width="3.7109375" style="227" customWidth="1"/>
    <col min="56" max="56" width="2.7109375" style="227" customWidth="1"/>
    <col min="57" max="60" width="4.28515625" style="227" customWidth="1"/>
    <col min="61" max="61" width="2.7109375" style="227" customWidth="1"/>
    <col min="62" max="65" width="4.28515625" style="227" customWidth="1"/>
    <col min="66" max="66" width="2.7109375" style="227" customWidth="1"/>
    <col min="67" max="72" width="4.28515625" style="227" customWidth="1"/>
    <col min="73" max="73" width="2.7109375" style="227" customWidth="1"/>
    <col min="74" max="80" width="4.28515625" style="227" customWidth="1"/>
    <col min="81" max="81" width="2.7109375" style="227" customWidth="1"/>
    <col min="82" max="88" width="4.28515625" style="227" customWidth="1"/>
    <col min="89" max="16384" width="9.140625" style="6"/>
  </cols>
  <sheetData>
    <row r="1" spans="1:88" ht="15.95" customHeight="1" thickTop="1" thickBot="1">
      <c r="B1" s="436" t="s">
        <v>13</v>
      </c>
      <c r="C1" s="437"/>
      <c r="D1" s="437"/>
      <c r="E1" s="437"/>
      <c r="F1" s="437"/>
      <c r="G1" s="437"/>
      <c r="H1" s="437"/>
      <c r="I1" s="437"/>
      <c r="J1" s="437"/>
      <c r="K1" s="437"/>
      <c r="L1" s="437"/>
      <c r="M1" s="437" t="s">
        <v>14</v>
      </c>
      <c r="N1" s="437"/>
      <c r="O1" s="437"/>
      <c r="P1" s="437"/>
      <c r="Q1" s="437"/>
      <c r="R1" s="437"/>
      <c r="S1" s="437"/>
      <c r="T1" s="437"/>
      <c r="U1" s="437"/>
      <c r="V1" s="437"/>
      <c r="W1" s="437"/>
      <c r="X1" s="3"/>
      <c r="Y1" s="3"/>
      <c r="Z1" s="437" t="s">
        <v>15</v>
      </c>
      <c r="AA1" s="437"/>
      <c r="AB1" s="437"/>
      <c r="AC1" s="437"/>
      <c r="AD1" s="437"/>
      <c r="AE1" s="437"/>
      <c r="AF1" s="437"/>
      <c r="AG1" s="437"/>
      <c r="AH1" s="437"/>
      <c r="AI1" s="437"/>
      <c r="AJ1" s="438"/>
      <c r="AL1" s="5"/>
      <c r="BB1" s="8" t="s">
        <v>16</v>
      </c>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10"/>
    </row>
    <row r="2" spans="1:88" ht="18" hidden="1" customHeight="1" thickTop="1" thickBot="1">
      <c r="B2" s="11"/>
      <c r="C2" s="12"/>
      <c r="D2" s="13" t="s">
        <v>17</v>
      </c>
      <c r="E2" s="14"/>
      <c r="F2" s="14"/>
      <c r="G2" s="14"/>
      <c r="H2" s="14"/>
      <c r="I2" s="15"/>
      <c r="J2" s="15"/>
      <c r="K2" s="15"/>
      <c r="L2" s="15"/>
      <c r="M2" s="15"/>
      <c r="N2" s="15"/>
      <c r="O2" s="15"/>
      <c r="P2" s="15"/>
      <c r="Q2" s="15"/>
      <c r="R2" s="15"/>
      <c r="S2" s="15"/>
      <c r="T2" s="15"/>
      <c r="U2" s="16"/>
      <c r="V2" s="14"/>
      <c r="W2" s="14"/>
      <c r="X2" s="14"/>
      <c r="Y2" s="14"/>
      <c r="Z2" s="14"/>
      <c r="AA2" s="15"/>
      <c r="AB2" s="15"/>
      <c r="AC2" s="15"/>
      <c r="AD2" s="15"/>
      <c r="AE2" s="15"/>
      <c r="AF2" s="15"/>
      <c r="AG2" s="15"/>
      <c r="AH2" s="15"/>
      <c r="AI2" s="15"/>
      <c r="AJ2" s="17"/>
      <c r="AL2" s="18"/>
      <c r="AN2" s="19"/>
      <c r="AO2" s="19"/>
      <c r="BB2" s="20"/>
      <c r="BC2" s="21"/>
      <c r="BD2" s="22" t="s">
        <v>18</v>
      </c>
      <c r="BE2" s="23"/>
      <c r="BF2" s="23"/>
      <c r="BG2" s="23"/>
      <c r="BH2" s="23"/>
      <c r="BI2" s="23"/>
      <c r="BJ2" s="23"/>
      <c r="BK2" s="23"/>
      <c r="BL2" s="24"/>
      <c r="BM2" s="25"/>
      <c r="BN2" s="26"/>
      <c r="BO2" s="26"/>
      <c r="BP2" s="26"/>
      <c r="BQ2" s="26"/>
      <c r="BR2" s="26"/>
      <c r="BS2" s="26"/>
      <c r="BT2" s="27"/>
      <c r="BU2" s="28"/>
      <c r="BV2" s="29"/>
      <c r="BW2" s="29"/>
      <c r="BX2" s="29"/>
      <c r="BY2" s="29"/>
      <c r="BZ2" s="29"/>
      <c r="CA2" s="25"/>
      <c r="CB2" s="26"/>
      <c r="CC2" s="26"/>
      <c r="CD2" s="26"/>
      <c r="CE2" s="26"/>
      <c r="CF2" s="26"/>
      <c r="CG2" s="26"/>
      <c r="CH2" s="26"/>
      <c r="CI2" s="26"/>
      <c r="CJ2" s="30"/>
    </row>
    <row r="3" spans="1:88" ht="20.100000000000001" customHeight="1" thickTop="1">
      <c r="B3" s="439" t="s">
        <v>19</v>
      </c>
      <c r="C3" s="442" t="s">
        <v>20</v>
      </c>
      <c r="D3" s="446" t="s">
        <v>21</v>
      </c>
      <c r="E3" s="447"/>
      <c r="F3" s="447"/>
      <c r="G3" s="447"/>
      <c r="H3" s="447"/>
      <c r="I3" s="447"/>
      <c r="J3" s="447"/>
      <c r="K3" s="448"/>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50"/>
      <c r="AK3" s="31" t="str" cm="1">
        <f t="array" aca="1" ref="AK3" ca="1">IF($BU$26,IF(SUMPRODUCT(LEN(L3)-LEN(SUBSTITUTE(LOWER(L3), MID("abcdefghijklmnopqrstuvwxyz", ROW(INDIRECT("1:26")), 1), ""))) &lt;= 2, "←請填寫英文Please fill in English.",""),"")</f>
        <v/>
      </c>
      <c r="AL3" s="31"/>
      <c r="AO3" t="str">
        <f>彙整資料!B2</f>
        <v/>
      </c>
      <c r="BB3" s="32" t="s">
        <v>22</v>
      </c>
      <c r="BC3" s="33" t="s">
        <v>23</v>
      </c>
      <c r="BD3" s="34" t="s">
        <v>24</v>
      </c>
      <c r="BE3" s="35"/>
      <c r="BF3" s="35"/>
      <c r="BG3" s="35"/>
      <c r="BH3" s="35"/>
      <c r="BI3" s="35"/>
      <c r="BJ3" s="35"/>
      <c r="BK3" s="35"/>
      <c r="BL3" s="36"/>
      <c r="BM3" s="37"/>
      <c r="BN3" s="38"/>
      <c r="BO3" s="38"/>
      <c r="BP3" s="38"/>
      <c r="BQ3" s="38"/>
      <c r="BR3" s="38"/>
      <c r="BS3" s="38"/>
      <c r="BT3" s="38"/>
      <c r="BU3" s="38"/>
      <c r="BV3" s="38"/>
      <c r="BW3" s="38"/>
      <c r="BX3" s="38"/>
      <c r="BY3" s="38"/>
      <c r="BZ3" s="38"/>
      <c r="CA3" s="38"/>
      <c r="CB3" s="38"/>
      <c r="CC3" s="38"/>
      <c r="CD3" s="38"/>
      <c r="CE3" s="38"/>
      <c r="CF3" s="38"/>
      <c r="CG3" s="38"/>
      <c r="CH3" s="38"/>
      <c r="CI3" s="38"/>
      <c r="CJ3" s="39"/>
    </row>
    <row r="4" spans="1:88" ht="20.100000000000001" customHeight="1">
      <c r="B4" s="440"/>
      <c r="C4" s="443"/>
      <c r="D4" s="430" t="s">
        <v>25</v>
      </c>
      <c r="E4" s="431"/>
      <c r="F4" s="431"/>
      <c r="G4" s="431"/>
      <c r="H4" s="431"/>
      <c r="I4" s="431"/>
      <c r="J4" s="431"/>
      <c r="K4" s="451"/>
      <c r="L4" s="1"/>
      <c r="M4" s="1"/>
      <c r="N4" s="1"/>
      <c r="O4" s="1"/>
      <c r="P4" s="1"/>
      <c r="Q4" s="1"/>
      <c r="R4" s="1"/>
      <c r="S4" s="1"/>
      <c r="T4" s="1"/>
      <c r="U4" s="1"/>
      <c r="V4" s="1"/>
      <c r="W4" s="1"/>
      <c r="X4" s="1"/>
      <c r="Y4" s="1"/>
      <c r="Z4" s="1"/>
      <c r="AA4" s="1"/>
      <c r="AB4" s="1"/>
      <c r="AC4" s="1"/>
      <c r="AD4" s="1"/>
      <c r="AE4" s="1"/>
      <c r="AF4" s="1"/>
      <c r="AG4" s="1"/>
      <c r="AH4" s="1"/>
      <c r="AI4" s="1"/>
      <c r="AJ4" s="429"/>
      <c r="AK4" s="31" t="str" cm="1">
        <f t="array" aca="1" ref="AK4" ca="1">IF($BU$26,IF(SUMPRODUCT(LEN(L4)-LEN(SUBSTITUTE(LOWER(L4), MID("abcdefghijklmnopqrstuvwxyz", ROW(INDIRECT("1:26")), 1), ""))) &lt;= 2, "←請填寫英文Please fill in English.",""),"")</f>
        <v/>
      </c>
      <c r="AL4" s="31"/>
      <c r="BB4" s="20"/>
      <c r="BC4" s="40"/>
      <c r="BD4" s="41" t="s">
        <v>26</v>
      </c>
      <c r="BE4" s="42"/>
      <c r="BF4" s="42"/>
      <c r="BG4" s="42"/>
      <c r="BH4" s="42"/>
      <c r="BI4" s="42"/>
      <c r="BJ4" s="42"/>
      <c r="BK4" s="42"/>
      <c r="BL4" s="43"/>
      <c r="BM4" s="25"/>
      <c r="BN4" s="26"/>
      <c r="BO4" s="26"/>
      <c r="BP4" s="26"/>
      <c r="BQ4" s="26"/>
      <c r="BR4" s="26"/>
      <c r="BS4" s="26"/>
      <c r="BT4" s="26"/>
      <c r="BU4" s="26"/>
      <c r="BV4" s="26"/>
      <c r="BW4" s="26"/>
      <c r="BX4" s="26"/>
      <c r="BY4" s="26"/>
      <c r="BZ4" s="26"/>
      <c r="CA4" s="26"/>
      <c r="CB4" s="26"/>
      <c r="CC4" s="26"/>
      <c r="CD4" s="26"/>
      <c r="CE4" s="26"/>
      <c r="CF4" s="26"/>
      <c r="CG4" s="26"/>
      <c r="CH4" s="26"/>
      <c r="CI4" s="26"/>
      <c r="CJ4" s="44"/>
    </row>
    <row r="5" spans="1:88" ht="20.100000000000001" customHeight="1">
      <c r="B5" s="440"/>
      <c r="C5" s="443"/>
      <c r="D5" s="430" t="s">
        <v>27</v>
      </c>
      <c r="E5" s="431"/>
      <c r="F5" s="431"/>
      <c r="G5" s="431"/>
      <c r="H5" s="431"/>
      <c r="I5" s="431"/>
      <c r="J5" s="431"/>
      <c r="K5" s="451"/>
      <c r="L5" s="1"/>
      <c r="M5" s="1"/>
      <c r="N5" s="1"/>
      <c r="O5" s="1"/>
      <c r="P5" s="1"/>
      <c r="Q5" s="1"/>
      <c r="R5" s="1"/>
      <c r="S5" s="1"/>
      <c r="T5" s="425"/>
      <c r="U5" s="426" t="s">
        <v>28</v>
      </c>
      <c r="V5" s="427"/>
      <c r="W5" s="428"/>
      <c r="X5" s="45"/>
      <c r="Y5" s="45"/>
      <c r="Z5" s="1"/>
      <c r="AA5" s="1"/>
      <c r="AB5" s="1"/>
      <c r="AC5" s="1"/>
      <c r="AD5" s="1"/>
      <c r="AE5" s="1"/>
      <c r="AF5" s="1"/>
      <c r="AG5" s="1"/>
      <c r="AH5" s="1"/>
      <c r="AI5" s="1"/>
      <c r="AJ5" s="429"/>
      <c r="AK5" s="31"/>
      <c r="AL5" s="31"/>
      <c r="BB5" s="20"/>
      <c r="BC5" s="40"/>
      <c r="BD5" s="46" t="s">
        <v>29</v>
      </c>
      <c r="BE5" s="47"/>
      <c r="BF5" s="47"/>
      <c r="BG5" s="47"/>
      <c r="BH5" s="47"/>
      <c r="BI5" s="47"/>
      <c r="BJ5" s="47"/>
      <c r="BK5" s="47"/>
      <c r="BL5" s="48"/>
      <c r="BM5" s="25"/>
      <c r="BN5" s="26"/>
      <c r="BO5" s="26"/>
      <c r="BP5" s="26"/>
      <c r="BQ5" s="26"/>
      <c r="BR5" s="26"/>
      <c r="BS5" s="26"/>
      <c r="BT5" s="27"/>
      <c r="BU5" s="49" t="s">
        <v>30</v>
      </c>
      <c r="BV5" s="50"/>
      <c r="BW5" s="51"/>
      <c r="BX5" s="50"/>
      <c r="BY5" s="50"/>
      <c r="BZ5" s="26"/>
      <c r="CA5" s="26"/>
      <c r="CB5" s="26"/>
      <c r="CC5" s="26"/>
      <c r="CD5" s="26"/>
      <c r="CE5" s="26"/>
      <c r="CF5" s="26"/>
      <c r="CG5" s="26"/>
      <c r="CH5" s="26"/>
      <c r="CI5" s="26"/>
      <c r="CJ5" s="44"/>
    </row>
    <row r="6" spans="1:88" ht="20.100000000000001" customHeight="1">
      <c r="A6" s="52"/>
      <c r="B6" s="440"/>
      <c r="C6" s="443"/>
      <c r="D6" s="430" t="s">
        <v>31</v>
      </c>
      <c r="E6" s="431"/>
      <c r="F6" s="431"/>
      <c r="G6" s="431"/>
      <c r="H6" s="431"/>
      <c r="I6" s="431"/>
      <c r="J6" s="431"/>
      <c r="K6" s="431"/>
      <c r="L6" s="432"/>
      <c r="M6" s="1"/>
      <c r="N6" s="1"/>
      <c r="O6" s="1"/>
      <c r="P6" s="1"/>
      <c r="Q6" s="1"/>
      <c r="R6" s="1"/>
      <c r="S6" s="1"/>
      <c r="T6" s="1"/>
      <c r="U6" s="1"/>
      <c r="V6" s="1"/>
      <c r="W6" s="1"/>
      <c r="X6" s="1"/>
      <c r="Y6" s="1"/>
      <c r="Z6" s="1"/>
      <c r="AA6" s="1"/>
      <c r="AB6" s="1"/>
      <c r="AC6" s="1"/>
      <c r="AD6" s="1"/>
      <c r="AE6" s="1"/>
      <c r="AF6" s="1"/>
      <c r="AG6" s="1"/>
      <c r="AH6" s="1"/>
      <c r="AI6" s="1"/>
      <c r="AJ6" s="429"/>
      <c r="AK6" s="31" t="str" cm="1">
        <f t="array" aca="1" ref="AK6" ca="1">IF($BU$26,IF(SUMPRODUCT(LEN(L6)-LEN(SUBSTITUTE(LOWER(L6), MID("abcdefghijklmnopqrstuvwxyz", ROW(INDIRECT("1:26")), 1), ""))) &lt;= 2, "←請填寫英文Please fill in English.",""),"")</f>
        <v/>
      </c>
      <c r="AL6" s="31"/>
      <c r="BB6" s="20"/>
      <c r="BC6" s="40"/>
      <c r="BD6" s="41" t="s">
        <v>32</v>
      </c>
      <c r="BE6" s="42"/>
      <c r="BF6" s="42"/>
      <c r="BG6" s="42"/>
      <c r="BH6" s="42"/>
      <c r="BI6" s="42"/>
      <c r="BJ6" s="42"/>
      <c r="BK6" s="42"/>
      <c r="BL6" s="43"/>
      <c r="BM6" s="25"/>
      <c r="BN6" s="26"/>
      <c r="BO6" s="26"/>
      <c r="BP6" s="26"/>
      <c r="BQ6" s="26"/>
      <c r="BR6" s="26"/>
      <c r="BS6" s="26"/>
      <c r="BT6" s="26"/>
      <c r="BU6" s="26"/>
      <c r="BV6" s="26"/>
      <c r="BW6" s="26"/>
      <c r="BX6" s="26"/>
      <c r="BY6" s="26"/>
      <c r="BZ6" s="26"/>
      <c r="CA6" s="26"/>
      <c r="CB6" s="26"/>
      <c r="CC6" s="26"/>
      <c r="CD6" s="26"/>
      <c r="CE6" s="26"/>
      <c r="CF6" s="26"/>
      <c r="CG6" s="26"/>
      <c r="CH6" s="26"/>
      <c r="CI6" s="26"/>
      <c r="CJ6" s="44"/>
    </row>
    <row r="7" spans="1:88" ht="16.5" customHeight="1">
      <c r="A7" s="53"/>
      <c r="B7" s="440"/>
      <c r="C7" s="443"/>
      <c r="D7" s="433" t="s">
        <v>33</v>
      </c>
      <c r="E7" s="434"/>
      <c r="F7" s="434"/>
      <c r="G7" s="434"/>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5"/>
      <c r="AK7" s="31"/>
      <c r="AL7" s="54"/>
      <c r="BB7" s="20"/>
      <c r="BC7" s="40"/>
      <c r="BD7" s="55" t="s">
        <v>34</v>
      </c>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7"/>
    </row>
    <row r="8" spans="1:88" ht="16.5" customHeight="1">
      <c r="B8" s="440"/>
      <c r="C8" s="443"/>
      <c r="D8" s="58"/>
      <c r="E8" s="452" t="s">
        <v>35</v>
      </c>
      <c r="F8" s="453"/>
      <c r="G8" s="453"/>
      <c r="H8" s="453"/>
      <c r="I8" s="453"/>
      <c r="J8" s="453"/>
      <c r="K8" s="453"/>
      <c r="L8" s="453"/>
      <c r="M8" s="454"/>
      <c r="N8" s="59"/>
      <c r="O8" s="455" t="s">
        <v>36</v>
      </c>
      <c r="P8" s="456"/>
      <c r="Q8" s="456"/>
      <c r="R8" s="456"/>
      <c r="S8" s="456"/>
      <c r="T8" s="456"/>
      <c r="U8" s="456"/>
      <c r="V8" s="456"/>
      <c r="W8" s="456"/>
      <c r="X8" s="456"/>
      <c r="Y8" s="456"/>
      <c r="Z8" s="456"/>
      <c r="AA8" s="456"/>
      <c r="AB8" s="456"/>
      <c r="AC8" s="456"/>
      <c r="AD8" s="456"/>
      <c r="AE8" s="456"/>
      <c r="AF8" s="456"/>
      <c r="AG8" s="456"/>
      <c r="AH8" s="456"/>
      <c r="AI8" s="456"/>
      <c r="AJ8" s="457"/>
      <c r="AK8" s="31"/>
      <c r="AL8" s="31"/>
      <c r="BB8" s="20"/>
      <c r="BC8" s="40"/>
      <c r="BD8" s="60" t="b">
        <v>0</v>
      </c>
      <c r="BE8" s="61" t="s">
        <v>37</v>
      </c>
      <c r="BF8" s="62"/>
      <c r="BG8" s="62"/>
      <c r="BH8" s="62"/>
      <c r="BI8" s="62"/>
      <c r="BJ8" s="62"/>
      <c r="BK8" s="62"/>
      <c r="BL8" s="62"/>
      <c r="BM8" s="63"/>
      <c r="BN8" s="64" t="b">
        <v>0</v>
      </c>
      <c r="BO8" s="61" t="s">
        <v>38</v>
      </c>
      <c r="BP8" s="65"/>
      <c r="BQ8" s="65"/>
      <c r="BR8" s="65"/>
      <c r="BS8" s="65"/>
      <c r="BT8" s="65"/>
      <c r="BU8" s="65"/>
      <c r="BV8" s="65"/>
      <c r="BW8" s="65"/>
      <c r="BX8" s="65"/>
      <c r="BY8" s="65"/>
      <c r="BZ8" s="65"/>
      <c r="CA8" s="65"/>
      <c r="CB8" s="65"/>
      <c r="CC8" s="65"/>
      <c r="CD8" s="65"/>
      <c r="CE8" s="65"/>
      <c r="CF8" s="65"/>
      <c r="CG8" s="65"/>
      <c r="CH8" s="65"/>
      <c r="CI8" s="65"/>
      <c r="CJ8" s="66"/>
    </row>
    <row r="9" spans="1:88" ht="20.100000000000001" customHeight="1">
      <c r="A9" s="458" t="str">
        <f>IF(AND(BD16&lt;&gt;TRUE,L17&lt;&gt;L3),"Payment Statement","")</f>
        <v/>
      </c>
      <c r="B9" s="440"/>
      <c r="C9" s="443"/>
      <c r="D9" s="459" t="s">
        <v>39</v>
      </c>
      <c r="E9" s="460"/>
      <c r="F9" s="460"/>
      <c r="G9" s="460"/>
      <c r="H9" s="460"/>
      <c r="I9" s="460"/>
      <c r="J9" s="460"/>
      <c r="K9" s="461"/>
      <c r="L9" s="462"/>
      <c r="M9" s="462"/>
      <c r="N9" s="462"/>
      <c r="O9" s="462"/>
      <c r="P9" s="462"/>
      <c r="Q9" s="462"/>
      <c r="R9" s="462"/>
      <c r="S9" s="462"/>
      <c r="T9" s="462"/>
      <c r="U9" s="462"/>
      <c r="V9" s="462"/>
      <c r="W9" s="462"/>
      <c r="X9" s="462"/>
      <c r="Y9" s="462"/>
      <c r="Z9" s="462"/>
      <c r="AA9" s="462"/>
      <c r="AB9" s="462"/>
      <c r="AC9" s="462"/>
      <c r="AD9" s="462"/>
      <c r="AE9" s="462"/>
      <c r="AF9" s="462"/>
      <c r="AG9" s="462"/>
      <c r="AH9" s="462"/>
      <c r="AI9" s="462"/>
      <c r="AJ9" s="463"/>
      <c r="AK9" s="31" t="str" cm="1">
        <f t="array" aca="1" ref="AK9" ca="1">IF(AND($BU$26,OR($BD$8,$BN$8)&lt;&gt;TRUE),IF(SUMPRODUCT(LEN(L9)-LEN(SUBSTITUTE(LOWER(L9), MID("abcdefghijklmnopqrstuvwxyz", ROW(INDIRECT("1:26")), 1), ""))) &lt;= 2, "←請填寫英文Please fill in English.",""),"")</f>
        <v/>
      </c>
      <c r="AL9" s="31"/>
      <c r="BB9" s="20"/>
      <c r="BC9" s="40"/>
      <c r="BD9" s="67" t="s">
        <v>40</v>
      </c>
      <c r="BE9" s="68"/>
      <c r="BF9" s="68"/>
      <c r="BG9" s="68"/>
      <c r="BH9" s="68"/>
      <c r="BI9" s="68"/>
      <c r="BJ9" s="68"/>
      <c r="BK9" s="69"/>
      <c r="BL9" s="70"/>
      <c r="BM9" s="70"/>
      <c r="BN9" s="70"/>
      <c r="BO9" s="70"/>
      <c r="BP9" s="70"/>
      <c r="BQ9" s="70"/>
      <c r="BR9" s="70"/>
      <c r="BS9" s="70"/>
      <c r="BT9" s="70"/>
      <c r="BU9" s="70"/>
      <c r="BV9" s="70"/>
      <c r="BW9" s="70"/>
      <c r="BX9" s="70"/>
      <c r="BY9" s="70"/>
      <c r="BZ9" s="70"/>
      <c r="CA9" s="70"/>
      <c r="CB9" s="70"/>
      <c r="CC9" s="70"/>
      <c r="CD9" s="70"/>
      <c r="CE9" s="70"/>
      <c r="CF9" s="70"/>
      <c r="CG9" s="70"/>
      <c r="CH9" s="70"/>
      <c r="CI9" s="70"/>
      <c r="CJ9" s="71"/>
    </row>
    <row r="10" spans="1:88" ht="20.100000000000001" customHeight="1">
      <c r="A10" s="458"/>
      <c r="B10" s="440"/>
      <c r="C10" s="443"/>
      <c r="D10" s="459" t="s">
        <v>41</v>
      </c>
      <c r="E10" s="460"/>
      <c r="F10" s="460"/>
      <c r="G10" s="460"/>
      <c r="H10" s="460"/>
      <c r="I10" s="460"/>
      <c r="J10" s="460"/>
      <c r="K10" s="461"/>
      <c r="L10" s="432"/>
      <c r="M10" s="1"/>
      <c r="N10" s="1"/>
      <c r="O10" s="1"/>
      <c r="P10" s="1"/>
      <c r="Q10" s="1"/>
      <c r="R10" s="1"/>
      <c r="S10" s="1"/>
      <c r="T10" s="1"/>
      <c r="U10" s="1"/>
      <c r="V10" s="1"/>
      <c r="W10" s="1"/>
      <c r="X10" s="1"/>
      <c r="Y10" s="1"/>
      <c r="Z10" s="1"/>
      <c r="AA10" s="1"/>
      <c r="AB10" s="1"/>
      <c r="AC10" s="1"/>
      <c r="AD10" s="1"/>
      <c r="AE10" s="1"/>
      <c r="AF10" s="1"/>
      <c r="AG10" s="1"/>
      <c r="AH10" s="1"/>
      <c r="AI10" s="1"/>
      <c r="AJ10" s="429"/>
      <c r="AK10" s="31" t="str" cm="1">
        <f t="array" aca="1" ref="AK10" ca="1">IF(AND($BU$26,OR($BD$8,$BN$8)&lt;&gt;TRUE),IF(SUMPRODUCT(LEN(L10)-LEN(SUBSTITUTE(LOWER(L10), MID("abcdefghijklmnopqrstuvwxyz", ROW(INDIRECT("1:26")), 1), ""))) &lt;= 2, "←請填寫英文Please fill in English.",""),"")</f>
        <v/>
      </c>
      <c r="AL10" s="31"/>
      <c r="BB10" s="20"/>
      <c r="BC10" s="40"/>
      <c r="BD10" s="67" t="s">
        <v>42</v>
      </c>
      <c r="BE10" s="68"/>
      <c r="BF10" s="68"/>
      <c r="BG10" s="68"/>
      <c r="BH10" s="68"/>
      <c r="BI10" s="68"/>
      <c r="BJ10" s="68"/>
      <c r="BK10" s="69"/>
      <c r="BL10" s="25"/>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44"/>
    </row>
    <row r="11" spans="1:88" ht="12" customHeight="1">
      <c r="A11" s="458"/>
      <c r="B11" s="440"/>
      <c r="C11" s="443"/>
      <c r="D11" s="464" t="s">
        <v>43</v>
      </c>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6"/>
      <c r="BB11" s="20"/>
      <c r="BC11" s="40"/>
      <c r="BD11" s="72" t="s">
        <v>44</v>
      </c>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4"/>
    </row>
    <row r="12" spans="1:88" ht="12" customHeight="1" thickBot="1">
      <c r="A12" s="458"/>
      <c r="B12" s="440"/>
      <c r="C12" s="443"/>
      <c r="D12" s="467" t="s">
        <v>45</v>
      </c>
      <c r="E12" s="468"/>
      <c r="F12" s="468"/>
      <c r="G12" s="468"/>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9"/>
      <c r="BB12" s="20"/>
      <c r="BC12" s="40"/>
      <c r="BD12" s="75" t="s">
        <v>46</v>
      </c>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7"/>
    </row>
    <row r="13" spans="1:88" ht="20.100000000000001" customHeight="1">
      <c r="A13" s="458"/>
      <c r="B13" s="440"/>
      <c r="C13" s="444"/>
      <c r="D13" s="470" t="s">
        <v>47</v>
      </c>
      <c r="E13" s="471"/>
      <c r="F13" s="471"/>
      <c r="G13" s="471"/>
      <c r="H13" s="471"/>
      <c r="I13" s="471"/>
      <c r="J13" s="471"/>
      <c r="K13" s="471"/>
      <c r="L13" s="432"/>
      <c r="M13" s="1"/>
      <c r="N13" s="1"/>
      <c r="O13" s="1"/>
      <c r="P13" s="1"/>
      <c r="Q13" s="1"/>
      <c r="R13" s="1"/>
      <c r="S13" s="1"/>
      <c r="T13" s="1"/>
      <c r="U13" s="1"/>
      <c r="V13" s="1"/>
      <c r="W13" s="1"/>
      <c r="X13" s="1"/>
      <c r="Y13" s="1"/>
      <c r="Z13" s="1"/>
      <c r="AA13" s="1"/>
      <c r="AB13" s="1"/>
      <c r="AC13" s="1"/>
      <c r="AD13" s="1"/>
      <c r="AE13" s="1"/>
      <c r="AF13" s="1"/>
      <c r="AG13" s="1"/>
      <c r="AH13" s="1"/>
      <c r="AI13" s="1"/>
      <c r="AJ13" s="484"/>
      <c r="BB13" s="20"/>
      <c r="BC13" s="21"/>
      <c r="BD13" s="78" t="s">
        <v>48</v>
      </c>
      <c r="BE13" s="79"/>
      <c r="BF13" s="79"/>
      <c r="BG13" s="79"/>
      <c r="BH13" s="79"/>
      <c r="BI13" s="37"/>
      <c r="BJ13" s="38"/>
      <c r="BK13" s="38"/>
      <c r="BL13" s="38"/>
      <c r="BM13" s="38"/>
      <c r="BN13" s="38"/>
      <c r="BO13" s="38" t="s">
        <v>30</v>
      </c>
      <c r="BP13" s="38"/>
      <c r="BQ13" s="38"/>
      <c r="BR13" s="38"/>
      <c r="BS13" s="38" t="s">
        <v>49</v>
      </c>
      <c r="BT13" s="80"/>
      <c r="BU13" s="81"/>
      <c r="BV13" s="79"/>
      <c r="BW13" s="82"/>
      <c r="BX13" s="79"/>
      <c r="BY13" s="79"/>
      <c r="BZ13" s="38"/>
      <c r="CA13" s="38"/>
      <c r="CB13" s="38"/>
      <c r="CC13" s="38"/>
      <c r="CD13" s="38" t="s">
        <v>50</v>
      </c>
      <c r="CE13" s="38"/>
      <c r="CF13" s="38"/>
      <c r="CG13" s="38"/>
      <c r="CH13" s="38"/>
      <c r="CI13" s="38"/>
      <c r="CJ13" s="83"/>
    </row>
    <row r="14" spans="1:88" ht="20.100000000000001" customHeight="1">
      <c r="A14" s="458"/>
      <c r="B14" s="440"/>
      <c r="C14" s="444"/>
      <c r="D14" s="485" t="s">
        <v>51</v>
      </c>
      <c r="E14" s="486"/>
      <c r="F14" s="486"/>
      <c r="G14" s="486"/>
      <c r="H14" s="486"/>
      <c r="I14" s="487"/>
      <c r="J14" s="462"/>
      <c r="K14" s="462"/>
      <c r="L14" s="462"/>
      <c r="M14" s="462"/>
      <c r="N14" s="462"/>
      <c r="O14" s="488" t="s">
        <v>52</v>
      </c>
      <c r="P14" s="489"/>
      <c r="Q14" s="487"/>
      <c r="R14" s="490"/>
      <c r="S14" s="491" t="s">
        <v>53</v>
      </c>
      <c r="T14" s="492"/>
      <c r="U14" s="489"/>
      <c r="V14" s="487"/>
      <c r="W14" s="462"/>
      <c r="X14" s="462"/>
      <c r="Y14" s="462"/>
      <c r="Z14" s="462"/>
      <c r="AA14" s="462"/>
      <c r="AB14" s="462"/>
      <c r="AC14" s="490"/>
      <c r="AD14" s="492" t="s">
        <v>54</v>
      </c>
      <c r="AE14" s="492"/>
      <c r="AF14" s="487"/>
      <c r="AG14" s="462"/>
      <c r="AH14" s="462"/>
      <c r="AI14" s="462"/>
      <c r="AJ14" s="493"/>
      <c r="BB14" s="20"/>
      <c r="BC14" s="21"/>
      <c r="BD14" s="84" t="s">
        <v>18</v>
      </c>
      <c r="BE14" s="29"/>
      <c r="BF14" s="29"/>
      <c r="BG14" s="29"/>
      <c r="BH14" s="29"/>
      <c r="BI14" s="25"/>
      <c r="BJ14" s="26"/>
      <c r="BK14" s="26"/>
      <c r="BL14" s="26"/>
      <c r="BM14" s="26"/>
      <c r="BN14" s="26"/>
      <c r="BO14" s="26"/>
      <c r="BP14" s="26"/>
      <c r="BQ14" s="26"/>
      <c r="BR14" s="26"/>
      <c r="BS14" s="26"/>
      <c r="BT14" s="27"/>
      <c r="BU14" s="28"/>
      <c r="BV14" s="29"/>
      <c r="BW14" s="29"/>
      <c r="BX14" s="29"/>
      <c r="BY14" s="29"/>
      <c r="BZ14" s="85"/>
      <c r="CA14" s="26"/>
      <c r="CB14" s="26"/>
      <c r="CC14" s="26"/>
      <c r="CD14" s="26"/>
      <c r="CE14" s="26"/>
      <c r="CF14" s="26"/>
      <c r="CG14" s="26"/>
      <c r="CH14" s="26"/>
      <c r="CI14" s="26"/>
      <c r="CJ14" s="30"/>
    </row>
    <row r="15" spans="1:88" ht="20.100000000000001" customHeight="1" thickBot="1">
      <c r="A15" s="458"/>
      <c r="B15" s="441"/>
      <c r="C15" s="445"/>
      <c r="D15" s="501" t="s">
        <v>55</v>
      </c>
      <c r="E15" s="502"/>
      <c r="F15" s="502"/>
      <c r="G15" s="502"/>
      <c r="H15" s="502"/>
      <c r="I15" s="503"/>
      <c r="J15" s="504"/>
      <c r="K15" s="504"/>
      <c r="L15" s="504"/>
      <c r="M15" s="504"/>
      <c r="N15" s="504"/>
      <c r="O15" s="504"/>
      <c r="P15" s="504"/>
      <c r="Q15" s="504"/>
      <c r="R15" s="505"/>
      <c r="S15" s="506" t="s">
        <v>56</v>
      </c>
      <c r="T15" s="507"/>
      <c r="U15" s="507"/>
      <c r="V15" s="507"/>
      <c r="W15" s="507"/>
      <c r="X15" s="507"/>
      <c r="Y15" s="507"/>
      <c r="Z15" s="507"/>
      <c r="AA15" s="508"/>
      <c r="AB15" s="509"/>
      <c r="AC15" s="509"/>
      <c r="AD15" s="509"/>
      <c r="AE15" s="509"/>
      <c r="AF15" s="509"/>
      <c r="AG15" s="509"/>
      <c r="AH15" s="509"/>
      <c r="AI15" s="509"/>
      <c r="AJ15" s="510"/>
      <c r="AM15" s="19"/>
      <c r="AP15" s="86"/>
      <c r="BB15" s="87"/>
      <c r="BC15" s="88"/>
      <c r="BD15" s="89" t="s">
        <v>57</v>
      </c>
      <c r="BE15" s="90"/>
      <c r="BF15" s="90"/>
      <c r="BG15" s="90"/>
      <c r="BH15" s="90"/>
      <c r="BI15" s="91"/>
      <c r="BJ15" s="92"/>
      <c r="BK15" s="92"/>
      <c r="BL15" s="92"/>
      <c r="BM15" s="92"/>
      <c r="BN15" s="92"/>
      <c r="BO15" s="92"/>
      <c r="BP15" s="92"/>
      <c r="BQ15" s="92"/>
      <c r="BR15" s="92"/>
      <c r="BS15" s="92" t="s">
        <v>58</v>
      </c>
      <c r="BT15" s="93"/>
      <c r="BU15" s="94"/>
      <c r="BV15" s="95"/>
      <c r="BW15" s="95"/>
      <c r="BX15" s="95"/>
      <c r="BY15" s="95"/>
      <c r="BZ15" s="95"/>
      <c r="CA15" s="95"/>
      <c r="CB15" s="95"/>
      <c r="CC15" s="95"/>
      <c r="CD15" s="95"/>
      <c r="CE15" s="91"/>
      <c r="CF15" s="92"/>
      <c r="CG15" s="92"/>
      <c r="CH15" s="92"/>
      <c r="CI15" s="92"/>
      <c r="CJ15" s="96"/>
    </row>
    <row r="16" spans="1:88" ht="16.5" customHeight="1" thickTop="1">
      <c r="A16" s="472" t="str">
        <f>IF(AND(BD16&lt;&gt;TRUE,L17&lt;&gt;L3),"付款切結書連結","")</f>
        <v/>
      </c>
      <c r="B16" s="473" t="s">
        <v>59</v>
      </c>
      <c r="C16" s="477" t="s">
        <v>60</v>
      </c>
      <c r="D16" s="98" t="b">
        <f>$BD$16</f>
        <v>0</v>
      </c>
      <c r="E16" s="478" t="s">
        <v>35</v>
      </c>
      <c r="F16" s="479"/>
      <c r="G16" s="479"/>
      <c r="H16" s="479"/>
      <c r="I16" s="479"/>
      <c r="J16" s="479"/>
      <c r="K16" s="479"/>
      <c r="L16" s="479"/>
      <c r="M16" s="480"/>
      <c r="N16" s="481" t="s">
        <v>61</v>
      </c>
      <c r="O16" s="482"/>
      <c r="P16" s="482"/>
      <c r="Q16" s="482"/>
      <c r="R16" s="482"/>
      <c r="S16" s="482"/>
      <c r="T16" s="482"/>
      <c r="U16" s="482"/>
      <c r="V16" s="482"/>
      <c r="W16" s="482"/>
      <c r="X16" s="482"/>
      <c r="Y16" s="482"/>
      <c r="Z16" s="482"/>
      <c r="AA16" s="482"/>
      <c r="AB16" s="482"/>
      <c r="AC16" s="482"/>
      <c r="AD16" s="482"/>
      <c r="AE16" s="482"/>
      <c r="AF16" s="482"/>
      <c r="AG16" s="482"/>
      <c r="AH16" s="482"/>
      <c r="AI16" s="482"/>
      <c r="AJ16" s="483"/>
      <c r="AL16" s="99"/>
      <c r="BB16" s="32" t="s">
        <v>62</v>
      </c>
      <c r="BC16" s="100" t="s">
        <v>63</v>
      </c>
      <c r="BD16" s="101" t="b">
        <v>0</v>
      </c>
      <c r="BE16" s="102" t="s">
        <v>37</v>
      </c>
      <c r="BF16" s="103"/>
      <c r="BG16" s="103"/>
      <c r="BH16" s="103"/>
      <c r="BI16" s="103"/>
      <c r="BJ16" s="103"/>
      <c r="BK16" s="103"/>
      <c r="BL16" s="103"/>
      <c r="BM16" s="104"/>
      <c r="BN16" s="105" t="s">
        <v>64</v>
      </c>
      <c r="BO16" s="106"/>
      <c r="BP16" s="106"/>
      <c r="BQ16" s="106"/>
      <c r="BR16" s="106"/>
      <c r="BS16" s="106"/>
      <c r="BT16" s="106"/>
      <c r="BU16" s="106"/>
      <c r="BV16" s="106"/>
      <c r="BW16" s="106"/>
      <c r="BX16" s="106"/>
      <c r="BY16" s="106"/>
      <c r="BZ16" s="106"/>
      <c r="CA16" s="106"/>
      <c r="CB16" s="106"/>
      <c r="CC16" s="106"/>
      <c r="CD16" s="106"/>
      <c r="CE16" s="106"/>
      <c r="CF16" s="106"/>
      <c r="CG16" s="106"/>
      <c r="CH16" s="106"/>
      <c r="CI16" s="107"/>
      <c r="CJ16" s="108"/>
    </row>
    <row r="17" spans="1:88" ht="20.100000000000001" customHeight="1">
      <c r="A17" s="472"/>
      <c r="B17" s="474"/>
      <c r="C17" s="444"/>
      <c r="D17" s="470" t="s">
        <v>65</v>
      </c>
      <c r="E17" s="471"/>
      <c r="F17" s="471"/>
      <c r="G17" s="471"/>
      <c r="H17" s="471"/>
      <c r="I17" s="471"/>
      <c r="J17" s="471"/>
      <c r="K17" s="471"/>
      <c r="L17" s="432"/>
      <c r="M17" s="1"/>
      <c r="N17" s="1"/>
      <c r="O17" s="1"/>
      <c r="P17" s="1"/>
      <c r="Q17" s="1"/>
      <c r="R17" s="1"/>
      <c r="S17" s="1"/>
      <c r="T17" s="1"/>
      <c r="U17" s="1"/>
      <c r="V17" s="1"/>
      <c r="W17" s="1"/>
      <c r="X17" s="1"/>
      <c r="Y17" s="1"/>
      <c r="Z17" s="1"/>
      <c r="AA17" s="1"/>
      <c r="AB17" s="1"/>
      <c r="AC17" s="1"/>
      <c r="AD17" s="1"/>
      <c r="AE17" s="1"/>
      <c r="AF17" s="1"/>
      <c r="AG17" s="1"/>
      <c r="AH17" s="1"/>
      <c r="AI17" s="1"/>
      <c r="AJ17" s="484"/>
      <c r="AK17" s="31" t="str" cm="1">
        <f t="array" aca="1" ref="AK17" ca="1">IF(AND($BU$26,$BN$8),IF(SUMPRODUCT(LEN(L17)-LEN(SUBSTITUTE(LOWER(L17), MID("abcdefghijklmnopqrstuvwxyz", ROW(INDIRECT("1:26")), 1), ""))) &lt;= 2, "←請填寫英文Please fill in English.",""),"")</f>
        <v/>
      </c>
      <c r="BB17" s="109"/>
      <c r="BC17" s="21"/>
      <c r="BD17" s="22" t="s">
        <v>66</v>
      </c>
      <c r="BE17" s="23"/>
      <c r="BF17" s="23"/>
      <c r="BG17" s="23"/>
      <c r="BH17" s="23"/>
      <c r="BI17" s="23"/>
      <c r="BJ17" s="23"/>
      <c r="BK17" s="23"/>
      <c r="BL17" s="24"/>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30"/>
    </row>
    <row r="18" spans="1:88" ht="20.100000000000001" customHeight="1">
      <c r="A18" s="472"/>
      <c r="B18" s="474"/>
      <c r="C18" s="444"/>
      <c r="D18" s="470" t="s">
        <v>67</v>
      </c>
      <c r="E18" s="471"/>
      <c r="F18" s="471"/>
      <c r="G18" s="471"/>
      <c r="H18" s="471"/>
      <c r="I18" s="471"/>
      <c r="J18" s="471"/>
      <c r="K18" s="471"/>
      <c r="L18" s="432"/>
      <c r="M18" s="1"/>
      <c r="N18" s="1"/>
      <c r="O18" s="1"/>
      <c r="P18" s="1"/>
      <c r="Q18" s="1"/>
      <c r="R18" s="1"/>
      <c r="S18" s="1"/>
      <c r="T18" s="1"/>
      <c r="U18" s="1"/>
      <c r="V18" s="1"/>
      <c r="W18" s="1"/>
      <c r="X18" s="1"/>
      <c r="Y18" s="1"/>
      <c r="Z18" s="1"/>
      <c r="AA18" s="1"/>
      <c r="AB18" s="1"/>
      <c r="AC18" s="1"/>
      <c r="AD18" s="1"/>
      <c r="AE18" s="1"/>
      <c r="AF18" s="1"/>
      <c r="AG18" s="1"/>
      <c r="AH18" s="1"/>
      <c r="AI18" s="1"/>
      <c r="AJ18" s="484"/>
      <c r="AL18" s="19"/>
      <c r="AO18" s="19"/>
      <c r="BB18" s="109"/>
      <c r="BC18" s="21"/>
      <c r="BD18" s="110" t="s">
        <v>68</v>
      </c>
      <c r="BE18" s="62"/>
      <c r="BF18" s="62"/>
      <c r="BG18" s="62"/>
      <c r="BH18" s="62"/>
      <c r="BI18" s="62"/>
      <c r="BJ18" s="62"/>
      <c r="BK18" s="62"/>
      <c r="BL18" s="63"/>
      <c r="BM18" s="70"/>
      <c r="BN18" s="70"/>
      <c r="BO18" s="70"/>
      <c r="BP18" s="70"/>
      <c r="BQ18" s="70"/>
      <c r="BR18" s="70"/>
      <c r="BS18" s="70"/>
      <c r="BT18" s="70"/>
      <c r="BU18" s="70"/>
      <c r="BV18" s="70"/>
      <c r="BW18" s="70"/>
      <c r="BX18" s="70"/>
      <c r="BY18" s="70"/>
      <c r="BZ18" s="70"/>
      <c r="CA18" s="70"/>
      <c r="CB18" s="70"/>
      <c r="CC18" s="70"/>
      <c r="CD18" s="70"/>
      <c r="CE18" s="70"/>
      <c r="CF18" s="70"/>
      <c r="CG18" s="70"/>
      <c r="CH18" s="70"/>
      <c r="CI18" s="70"/>
      <c r="CJ18" s="111"/>
    </row>
    <row r="19" spans="1:88" ht="20.100000000000001" customHeight="1">
      <c r="A19" s="472"/>
      <c r="B19" s="474"/>
      <c r="C19" s="444"/>
      <c r="D19" s="470" t="s">
        <v>559</v>
      </c>
      <c r="E19" s="471"/>
      <c r="F19" s="471"/>
      <c r="G19" s="471"/>
      <c r="H19" s="471"/>
      <c r="I19" s="471"/>
      <c r="J19" s="471"/>
      <c r="K19" s="471"/>
      <c r="L19" s="417"/>
      <c r="M19" s="494" t="s">
        <v>560</v>
      </c>
      <c r="N19" s="495"/>
      <c r="O19" s="495"/>
      <c r="P19" s="495"/>
      <c r="Q19" s="495"/>
      <c r="R19" s="496"/>
      <c r="S19" s="418"/>
      <c r="T19" s="494" t="s">
        <v>561</v>
      </c>
      <c r="U19" s="497"/>
      <c r="V19" s="497"/>
      <c r="W19" s="497"/>
      <c r="X19" s="497"/>
      <c r="Y19" s="497"/>
      <c r="Z19" s="497"/>
      <c r="AA19" s="497"/>
      <c r="AB19" s="419"/>
      <c r="AC19" s="498" t="str">
        <f>IF(OR(BL19,BS19),IF(AND(BL19,BS19),"(擇一Choose one)",IF(BS19,IF(BD16,"","填寫地址 Fill in address."),IF(BD16,IF(I15="","填寫電子郵件 Fill in E-mail.",""),"填寫電子郵件 Fill in E-mail."))),"PleaseNote")</f>
        <v>PleaseNote</v>
      </c>
      <c r="AD19" s="499"/>
      <c r="AE19" s="499"/>
      <c r="AF19" s="499"/>
      <c r="AG19" s="499"/>
      <c r="AH19" s="499"/>
      <c r="AI19" s="499"/>
      <c r="AJ19" s="500"/>
      <c r="AL19" s="19"/>
      <c r="AO19" s="19"/>
      <c r="BB19" s="109"/>
      <c r="BC19" s="21"/>
      <c r="BD19" s="110" t="b">
        <v>0</v>
      </c>
      <c r="BE19" s="62"/>
      <c r="BF19" s="62"/>
      <c r="BG19" s="62"/>
      <c r="BH19" s="62"/>
      <c r="BI19" s="62"/>
      <c r="BJ19" s="62"/>
      <c r="BK19" s="62"/>
      <c r="BL19" s="63" t="b">
        <v>0</v>
      </c>
      <c r="BM19" s="70"/>
      <c r="BN19" s="70"/>
      <c r="BO19" s="70"/>
      <c r="BP19" s="70"/>
      <c r="BQ19" s="70"/>
      <c r="BR19" s="70"/>
      <c r="BS19" s="70" t="b">
        <v>0</v>
      </c>
      <c r="BT19" s="70"/>
      <c r="BU19" s="70"/>
      <c r="BV19" s="70"/>
      <c r="BW19" s="70"/>
      <c r="BX19" s="70"/>
      <c r="BY19" s="70"/>
      <c r="BZ19" s="70"/>
      <c r="CA19" s="70"/>
      <c r="CB19" s="70"/>
      <c r="CC19" s="70"/>
      <c r="CD19" s="70"/>
      <c r="CE19" s="70"/>
      <c r="CF19" s="70"/>
      <c r="CG19" s="70"/>
      <c r="CH19" s="70"/>
      <c r="CI19" s="70"/>
      <c r="CJ19" s="111"/>
    </row>
    <row r="20" spans="1:88" ht="20.100000000000001" customHeight="1">
      <c r="A20" s="472"/>
      <c r="B20" s="475"/>
      <c r="C20" s="444"/>
      <c r="D20" s="470" t="s">
        <v>69</v>
      </c>
      <c r="E20" s="471"/>
      <c r="F20" s="471"/>
      <c r="G20" s="471"/>
      <c r="H20" s="471"/>
      <c r="I20" s="471"/>
      <c r="J20" s="471"/>
      <c r="K20" s="471"/>
      <c r="L20" s="432"/>
      <c r="M20" s="1"/>
      <c r="N20" s="1"/>
      <c r="O20" s="1"/>
      <c r="P20" s="1"/>
      <c r="Q20" s="1"/>
      <c r="R20" s="1"/>
      <c r="S20" s="1"/>
      <c r="T20" s="1"/>
      <c r="U20" s="1"/>
      <c r="V20" s="1"/>
      <c r="W20" s="1"/>
      <c r="X20" s="1"/>
      <c r="Y20" s="1"/>
      <c r="Z20" s="1"/>
      <c r="AA20" s="1"/>
      <c r="AB20" s="1"/>
      <c r="AC20" s="1"/>
      <c r="AD20" s="1"/>
      <c r="AE20" s="1"/>
      <c r="AF20" s="1"/>
      <c r="AG20" s="1"/>
      <c r="AH20" s="1"/>
      <c r="AI20" s="1"/>
      <c r="AJ20" s="484"/>
      <c r="AK20" s="31" t="str" cm="1">
        <f t="array" aca="1" ref="AK20" ca="1">IF(AND($BU$26,$BN$8),IF(SUMPRODUCT(LEN(L20)-LEN(SUBSTITUTE(LOWER(L20), MID("abcdefghijklmnopqrstuvwxyz", ROW(INDIRECT("1:26")), 1), ""))) &lt;= 2, "←請填寫英文Please fill in English.",""),"")</f>
        <v/>
      </c>
      <c r="AL20" s="19"/>
      <c r="BB20" s="20"/>
      <c r="BC20" s="21"/>
      <c r="BD20" s="22" t="s">
        <v>70</v>
      </c>
      <c r="BE20" s="23"/>
      <c r="BF20" s="23"/>
      <c r="BG20" s="23"/>
      <c r="BH20" s="23"/>
      <c r="BI20" s="23"/>
      <c r="BJ20" s="23"/>
      <c r="BK20" s="23"/>
      <c r="BL20" s="24"/>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30"/>
    </row>
    <row r="21" spans="1:88" ht="20.100000000000001" customHeight="1">
      <c r="A21" s="472"/>
      <c r="B21" s="475"/>
      <c r="C21" s="444"/>
      <c r="D21" s="485" t="s">
        <v>71</v>
      </c>
      <c r="E21" s="486"/>
      <c r="F21" s="486"/>
      <c r="G21" s="486"/>
      <c r="H21" s="486"/>
      <c r="I21" s="487"/>
      <c r="J21" s="462"/>
      <c r="K21" s="462"/>
      <c r="L21" s="462"/>
      <c r="M21" s="462"/>
      <c r="N21" s="462"/>
      <c r="O21" s="488" t="s">
        <v>52</v>
      </c>
      <c r="P21" s="489"/>
      <c r="Q21" s="487"/>
      <c r="R21" s="490"/>
      <c r="S21" s="491" t="s">
        <v>53</v>
      </c>
      <c r="T21" s="492"/>
      <c r="U21" s="489"/>
      <c r="V21" s="487"/>
      <c r="W21" s="462"/>
      <c r="X21" s="462"/>
      <c r="Y21" s="462"/>
      <c r="Z21" s="462"/>
      <c r="AA21" s="462"/>
      <c r="AB21" s="462"/>
      <c r="AC21" s="490"/>
      <c r="AD21" s="492" t="s">
        <v>54</v>
      </c>
      <c r="AE21" s="492"/>
      <c r="AF21" s="487"/>
      <c r="AG21" s="462"/>
      <c r="AH21" s="462"/>
      <c r="AI21" s="462"/>
      <c r="AJ21" s="493"/>
      <c r="AN21" s="19"/>
      <c r="AO21" s="19"/>
      <c r="BB21" s="20"/>
      <c r="BC21" s="21"/>
      <c r="BD21" s="22" t="s">
        <v>48</v>
      </c>
      <c r="BE21" s="23"/>
      <c r="BF21" s="23"/>
      <c r="BG21" s="23"/>
      <c r="BH21" s="23"/>
      <c r="BI21" s="23"/>
      <c r="BJ21" s="23"/>
      <c r="BK21" s="23"/>
      <c r="BL21" s="23"/>
      <c r="BM21" s="25"/>
      <c r="BN21" s="26"/>
      <c r="BO21" s="26" t="s">
        <v>30</v>
      </c>
      <c r="BP21" s="26"/>
      <c r="BQ21" s="26"/>
      <c r="BR21" s="26"/>
      <c r="BS21" s="26" t="s">
        <v>49</v>
      </c>
      <c r="BT21" s="26"/>
      <c r="BU21" s="28"/>
      <c r="BV21" s="29"/>
      <c r="BW21" s="85"/>
      <c r="BX21" s="112"/>
      <c r="BY21" s="112"/>
      <c r="BZ21" s="26"/>
      <c r="CA21" s="26"/>
      <c r="CB21" s="26"/>
      <c r="CC21" s="26"/>
      <c r="CD21" s="26" t="s">
        <v>50</v>
      </c>
      <c r="CE21" s="26"/>
      <c r="CF21" s="26"/>
      <c r="CG21" s="26"/>
      <c r="CH21" s="26"/>
      <c r="CI21" s="26"/>
      <c r="CJ21" s="30"/>
    </row>
    <row r="22" spans="1:88" ht="20.100000000000001" customHeight="1" thickBot="1">
      <c r="A22" s="472"/>
      <c r="B22" s="476"/>
      <c r="C22" s="445"/>
      <c r="D22" s="501" t="s">
        <v>55</v>
      </c>
      <c r="E22" s="502"/>
      <c r="F22" s="502"/>
      <c r="G22" s="502"/>
      <c r="H22" s="502"/>
      <c r="I22" s="503"/>
      <c r="J22" s="504"/>
      <c r="K22" s="504"/>
      <c r="L22" s="504"/>
      <c r="M22" s="504"/>
      <c r="N22" s="504"/>
      <c r="O22" s="504"/>
      <c r="P22" s="504"/>
      <c r="Q22" s="504"/>
      <c r="R22" s="505"/>
      <c r="S22" s="523" t="s">
        <v>72</v>
      </c>
      <c r="T22" s="507"/>
      <c r="U22" s="507"/>
      <c r="V22" s="507"/>
      <c r="W22" s="507"/>
      <c r="X22" s="507"/>
      <c r="Y22" s="507"/>
      <c r="Z22" s="507"/>
      <c r="AA22" s="508"/>
      <c r="AB22" s="509"/>
      <c r="AC22" s="509"/>
      <c r="AD22" s="509"/>
      <c r="AE22" s="509"/>
      <c r="AF22" s="509"/>
      <c r="AG22" s="509"/>
      <c r="AH22" s="509"/>
      <c r="AI22" s="509"/>
      <c r="AJ22" s="510"/>
      <c r="BB22" s="20"/>
      <c r="BC22" s="21"/>
      <c r="BD22" s="113" t="s">
        <v>57</v>
      </c>
      <c r="BE22" s="114"/>
      <c r="BF22" s="114"/>
      <c r="BG22" s="114"/>
      <c r="BH22" s="114"/>
      <c r="BI22" s="114"/>
      <c r="BJ22" s="114"/>
      <c r="BK22" s="114"/>
      <c r="BL22" s="115"/>
      <c r="BM22" s="91"/>
      <c r="BN22" s="92"/>
      <c r="BO22" s="92"/>
      <c r="BP22" s="92"/>
      <c r="BQ22" s="92"/>
      <c r="BR22" s="92"/>
      <c r="BS22" s="92" t="s">
        <v>73</v>
      </c>
      <c r="BT22" s="93"/>
      <c r="BU22" s="94"/>
      <c r="BV22" s="95"/>
      <c r="BW22" s="95"/>
      <c r="BX22" s="95"/>
      <c r="BY22" s="95"/>
      <c r="BZ22" s="95"/>
      <c r="CA22" s="95"/>
      <c r="CB22" s="95"/>
      <c r="CC22" s="95"/>
      <c r="CD22" s="116"/>
      <c r="CE22" s="92"/>
      <c r="CF22" s="92"/>
      <c r="CG22" s="92"/>
      <c r="CH22" s="92"/>
      <c r="CI22" s="92"/>
      <c r="CJ22" s="96"/>
    </row>
    <row r="23" spans="1:88" ht="29.1" customHeight="1" thickTop="1">
      <c r="A23" s="574" t="s">
        <v>90</v>
      </c>
      <c r="B23" s="473" t="s">
        <v>74</v>
      </c>
      <c r="C23" s="477" t="s">
        <v>75</v>
      </c>
      <c r="D23" s="524" t="s">
        <v>76</v>
      </c>
      <c r="E23" s="525"/>
      <c r="F23" s="525"/>
      <c r="G23" s="525"/>
      <c r="H23" s="525"/>
      <c r="I23" s="117"/>
      <c r="J23" s="526" t="s">
        <v>77</v>
      </c>
      <c r="K23" s="526"/>
      <c r="L23" s="526"/>
      <c r="M23" s="526"/>
      <c r="N23" s="117"/>
      <c r="O23" s="527" t="s">
        <v>78</v>
      </c>
      <c r="P23" s="527"/>
      <c r="Q23" s="527"/>
      <c r="R23" s="527"/>
      <c r="S23" s="527"/>
      <c r="T23" s="527"/>
      <c r="U23" s="117"/>
      <c r="V23" s="511" t="s">
        <v>79</v>
      </c>
      <c r="W23" s="512"/>
      <c r="X23" s="512"/>
      <c r="Y23" s="512"/>
      <c r="Z23" s="512"/>
      <c r="AA23" s="512"/>
      <c r="AB23" s="512"/>
      <c r="AC23" s="513"/>
      <c r="AD23" s="514" t="s">
        <v>80</v>
      </c>
      <c r="AE23" s="514"/>
      <c r="AF23" s="514"/>
      <c r="AG23" s="514"/>
      <c r="AH23" s="514"/>
      <c r="AI23" s="514"/>
      <c r="AJ23" s="515"/>
      <c r="BB23" s="32" t="s">
        <v>81</v>
      </c>
      <c r="BC23" s="33" t="s">
        <v>82</v>
      </c>
      <c r="BD23" s="118" t="s">
        <v>83</v>
      </c>
      <c r="BE23" s="119"/>
      <c r="BF23" s="119"/>
      <c r="BG23" s="119"/>
      <c r="BH23" s="119"/>
      <c r="BI23" s="120" t="b">
        <v>0</v>
      </c>
      <c r="BJ23" s="119" t="s">
        <v>84</v>
      </c>
      <c r="BK23" s="119"/>
      <c r="BL23" s="119"/>
      <c r="BM23" s="119"/>
      <c r="BN23" s="120" t="b">
        <v>0</v>
      </c>
      <c r="BO23" s="119" t="s">
        <v>85</v>
      </c>
      <c r="BP23" s="119"/>
      <c r="BQ23" s="119"/>
      <c r="BR23" s="119"/>
      <c r="BS23" s="119"/>
      <c r="BT23" s="119"/>
      <c r="BU23" s="120" t="b">
        <v>0</v>
      </c>
      <c r="BV23" s="121" t="s">
        <v>86</v>
      </c>
      <c r="BW23" s="122"/>
      <c r="BX23" s="122"/>
      <c r="BY23" s="122"/>
      <c r="BZ23" s="122"/>
      <c r="CA23" s="122"/>
      <c r="CB23" s="122"/>
      <c r="CC23" s="123"/>
      <c r="CD23" s="124" t="s">
        <v>87</v>
      </c>
      <c r="CE23" s="124"/>
      <c r="CF23" s="124"/>
      <c r="CG23" s="124"/>
      <c r="CH23" s="124"/>
      <c r="CI23" s="124"/>
      <c r="CJ23" s="125"/>
    </row>
    <row r="24" spans="1:88" ht="10.5" customHeight="1">
      <c r="A24" s="574"/>
      <c r="B24" s="474"/>
      <c r="C24" s="444"/>
      <c r="D24" s="516" t="s">
        <v>88</v>
      </c>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17"/>
      <c r="AH24" s="517"/>
      <c r="AI24" s="517"/>
      <c r="AJ24" s="518"/>
      <c r="BB24" s="109"/>
      <c r="BC24" s="40"/>
      <c r="BD24" s="126" t="s">
        <v>89</v>
      </c>
      <c r="BE24" s="127"/>
      <c r="BF24" s="127"/>
      <c r="BG24" s="127"/>
      <c r="BH24" s="127"/>
      <c r="BI24" s="127"/>
      <c r="BJ24" s="127"/>
      <c r="BK24" s="127"/>
      <c r="BL24" s="127"/>
      <c r="BM24" s="127"/>
      <c r="BN24" s="127"/>
      <c r="BO24" s="127"/>
      <c r="BP24" s="127"/>
      <c r="BQ24" s="127"/>
      <c r="BR24" s="127"/>
      <c r="BS24" s="127"/>
      <c r="BT24" s="127"/>
      <c r="BU24" s="127"/>
      <c r="BV24" s="127"/>
      <c r="BW24" s="127"/>
      <c r="BX24" s="127"/>
      <c r="BY24" s="127"/>
      <c r="BZ24" s="127"/>
      <c r="CA24" s="127"/>
      <c r="CB24" s="127"/>
      <c r="CC24" s="127"/>
      <c r="CD24" s="127"/>
      <c r="CE24" s="127"/>
      <c r="CF24" s="127"/>
      <c r="CG24" s="127"/>
      <c r="CH24" s="127"/>
      <c r="CI24" s="127"/>
      <c r="CJ24" s="128"/>
    </row>
    <row r="25" spans="1:88" ht="17.100000000000001" customHeight="1">
      <c r="A25" s="574"/>
      <c r="B25" s="474"/>
      <c r="C25" s="444"/>
      <c r="D25" s="519" t="s">
        <v>91</v>
      </c>
      <c r="E25" s="520"/>
      <c r="F25" s="520"/>
      <c r="G25" s="520"/>
      <c r="H25" s="520"/>
      <c r="I25" s="520"/>
      <c r="J25" s="520"/>
      <c r="K25" s="520"/>
      <c r="L25" s="520"/>
      <c r="M25" s="520"/>
      <c r="N25" s="59"/>
      <c r="O25" s="521" t="s">
        <v>92</v>
      </c>
      <c r="P25" s="521"/>
      <c r="Q25" s="521"/>
      <c r="R25" s="521"/>
      <c r="S25" s="521"/>
      <c r="T25" s="521"/>
      <c r="U25" s="59"/>
      <c r="V25" s="521" t="s">
        <v>93</v>
      </c>
      <c r="W25" s="521"/>
      <c r="X25" s="521"/>
      <c r="Y25" s="521"/>
      <c r="Z25" s="521"/>
      <c r="AA25" s="521"/>
      <c r="AB25" s="424"/>
      <c r="AC25" s="59"/>
      <c r="AD25" s="521" t="s">
        <v>94</v>
      </c>
      <c r="AE25" s="521"/>
      <c r="AF25" s="521"/>
      <c r="AG25" s="521"/>
      <c r="AH25" s="521"/>
      <c r="AI25" s="521"/>
      <c r="AJ25" s="522"/>
      <c r="AL25" s="129"/>
      <c r="BB25" s="109"/>
      <c r="BC25" s="40"/>
      <c r="BD25" s="130" t="s">
        <v>95</v>
      </c>
      <c r="BE25" s="131"/>
      <c r="BF25" s="131"/>
      <c r="BG25" s="131"/>
      <c r="BH25" s="131"/>
      <c r="BI25" s="131"/>
      <c r="BJ25" s="131"/>
      <c r="BK25" s="131"/>
      <c r="BL25" s="131"/>
      <c r="BM25" s="131"/>
      <c r="BN25" s="64" t="b">
        <v>0</v>
      </c>
      <c r="BO25" s="132" t="s">
        <v>96</v>
      </c>
      <c r="BP25" s="132"/>
      <c r="BQ25" s="132"/>
      <c r="BR25" s="132"/>
      <c r="BS25" s="132"/>
      <c r="BT25" s="132"/>
      <c r="BU25" s="64" t="b">
        <v>0</v>
      </c>
      <c r="BV25" s="132" t="s">
        <v>97</v>
      </c>
      <c r="BW25" s="132"/>
      <c r="BX25" s="132"/>
      <c r="BY25" s="132"/>
      <c r="BZ25" s="132"/>
      <c r="CA25" s="132"/>
      <c r="CB25" s="131"/>
      <c r="CC25" s="64" t="b">
        <v>0</v>
      </c>
      <c r="CD25" s="132" t="s">
        <v>98</v>
      </c>
      <c r="CE25" s="132"/>
      <c r="CF25" s="132"/>
      <c r="CG25" s="132"/>
      <c r="CH25" s="132"/>
      <c r="CI25" s="132"/>
      <c r="CJ25" s="133"/>
    </row>
    <row r="26" spans="1:88" ht="17.100000000000001" customHeight="1">
      <c r="A26" s="574"/>
      <c r="B26" s="474"/>
      <c r="C26" s="444"/>
      <c r="D26" s="519" t="s">
        <v>562</v>
      </c>
      <c r="E26" s="520"/>
      <c r="F26" s="520"/>
      <c r="G26" s="520"/>
      <c r="H26" s="520"/>
      <c r="I26" s="520"/>
      <c r="J26" s="520"/>
      <c r="K26" s="520"/>
      <c r="L26" s="520"/>
      <c r="M26" s="520"/>
      <c r="N26" s="59"/>
      <c r="O26" s="542" t="s">
        <v>99</v>
      </c>
      <c r="P26" s="542"/>
      <c r="Q26" s="542"/>
      <c r="R26" s="542"/>
      <c r="S26" s="542"/>
      <c r="T26" s="542"/>
      <c r="U26" s="59"/>
      <c r="V26" s="528" t="s">
        <v>100</v>
      </c>
      <c r="W26" s="529"/>
      <c r="X26" s="529"/>
      <c r="Y26" s="529"/>
      <c r="Z26" s="530"/>
      <c r="AA26" s="543" t="s">
        <v>101</v>
      </c>
      <c r="AB26" s="544"/>
      <c r="AC26" s="544"/>
      <c r="AD26" s="544"/>
      <c r="AE26" s="544"/>
      <c r="AF26" s="544"/>
      <c r="AG26" s="544"/>
      <c r="AH26" s="544"/>
      <c r="AI26" s="544"/>
      <c r="AJ26" s="545"/>
      <c r="AK26" s="31" t="str">
        <f ca="1">IF(OR(COUNTIF(AK3:AK25,"*English*")&gt;0,COUNTIF(AK29:AK43,"*English*")&gt;0),"申請資訊請填寫英文","")</f>
        <v/>
      </c>
      <c r="AL26" s="134"/>
      <c r="BB26" s="109"/>
      <c r="BC26" s="40"/>
      <c r="BD26" s="135" t="s">
        <v>102</v>
      </c>
      <c r="BE26" s="131"/>
      <c r="BF26" s="131"/>
      <c r="BG26" s="131"/>
      <c r="BH26" s="131"/>
      <c r="BI26" s="131"/>
      <c r="BJ26" s="131"/>
      <c r="BK26" s="131"/>
      <c r="BL26" s="131"/>
      <c r="BM26" s="131"/>
      <c r="BN26" s="64" t="b">
        <v>0</v>
      </c>
      <c r="BO26" s="131" t="s">
        <v>103</v>
      </c>
      <c r="BP26" s="131"/>
      <c r="BQ26" s="131"/>
      <c r="BR26" s="131"/>
      <c r="BS26" s="131"/>
      <c r="BT26" s="131"/>
      <c r="BU26" s="64" t="b">
        <v>0</v>
      </c>
      <c r="BV26" s="136" t="s">
        <v>104</v>
      </c>
      <c r="BW26" s="23"/>
      <c r="BX26" s="23"/>
      <c r="BY26" s="23"/>
      <c r="BZ26" s="24"/>
      <c r="CA26" s="137" t="s">
        <v>105</v>
      </c>
      <c r="CB26" s="138"/>
      <c r="CC26" s="138"/>
      <c r="CD26" s="138"/>
      <c r="CE26" s="138"/>
      <c r="CF26" s="138"/>
      <c r="CG26" s="138"/>
      <c r="CH26" s="138"/>
      <c r="CI26" s="138"/>
      <c r="CJ26" s="139"/>
    </row>
    <row r="27" spans="1:88" ht="15.75" hidden="1" customHeight="1">
      <c r="A27" s="574"/>
      <c r="B27" s="474"/>
      <c r="C27" s="444"/>
      <c r="D27" s="546" t="s">
        <v>106</v>
      </c>
      <c r="E27" s="546"/>
      <c r="F27" s="546"/>
      <c r="G27" s="546"/>
      <c r="H27" s="546"/>
      <c r="I27" s="546"/>
      <c r="J27" s="546"/>
      <c r="K27" s="546"/>
      <c r="L27" s="546"/>
      <c r="M27" s="546"/>
      <c r="N27" s="546"/>
      <c r="O27" s="546"/>
      <c r="P27" s="546"/>
      <c r="Q27" s="546"/>
      <c r="R27" s="546"/>
      <c r="S27" s="546"/>
      <c r="T27" s="546"/>
      <c r="U27" s="546"/>
      <c r="V27" s="546"/>
      <c r="W27" s="546"/>
      <c r="X27" s="546"/>
      <c r="Y27" s="546"/>
      <c r="Z27" s="546"/>
      <c r="AA27" s="546"/>
      <c r="AB27" s="546"/>
      <c r="AC27" s="546"/>
      <c r="AD27" s="546"/>
      <c r="AE27" s="546"/>
      <c r="AF27" s="546"/>
      <c r="AG27" s="546"/>
      <c r="AH27" s="546"/>
      <c r="AI27" s="546"/>
      <c r="AJ27" s="547"/>
      <c r="BB27" s="109"/>
      <c r="BC27" s="40"/>
      <c r="BD27" s="140" t="s">
        <v>107</v>
      </c>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2"/>
    </row>
    <row r="28" spans="1:88" ht="17.100000000000001" customHeight="1">
      <c r="A28" s="574"/>
      <c r="B28" s="474"/>
      <c r="C28" s="444"/>
      <c r="D28" s="519" t="s">
        <v>108</v>
      </c>
      <c r="E28" s="520"/>
      <c r="F28" s="520"/>
      <c r="G28" s="520"/>
      <c r="H28" s="520"/>
      <c r="I28" s="520"/>
      <c r="J28" s="520"/>
      <c r="K28" s="520"/>
      <c r="L28" s="520"/>
      <c r="M28" s="520"/>
      <c r="N28" s="59"/>
      <c r="O28" s="548" t="s">
        <v>109</v>
      </c>
      <c r="P28" s="542"/>
      <c r="Q28" s="542"/>
      <c r="R28" s="542"/>
      <c r="S28" s="542"/>
      <c r="T28" s="542"/>
      <c r="U28" s="549" t="str">
        <f>IF(OR(AND(BU26,BN26),BN28),"需額外加收取費用 It will be charged.","")</f>
        <v/>
      </c>
      <c r="V28" s="550"/>
      <c r="W28" s="550"/>
      <c r="X28" s="550"/>
      <c r="Y28" s="550"/>
      <c r="Z28" s="550"/>
      <c r="AA28" s="550"/>
      <c r="AB28" s="550"/>
      <c r="AC28" s="550"/>
      <c r="AD28" s="550"/>
      <c r="AE28" s="550"/>
      <c r="AF28" s="550"/>
      <c r="AG28" s="550"/>
      <c r="AH28" s="550"/>
      <c r="AI28" s="550"/>
      <c r="AJ28" s="551"/>
      <c r="AK28" s="31" t="str">
        <f ca="1">IF(OR(COUNTIF(AK3:AK25,"*English*")&gt;0,COUNTIF(AK29:AK43,"*English*")&gt;0),"Please fill in the information in English.","")</f>
        <v/>
      </c>
      <c r="BB28" s="109"/>
      <c r="BC28" s="40"/>
      <c r="BD28" s="135" t="s">
        <v>110</v>
      </c>
      <c r="BE28" s="131"/>
      <c r="BF28" s="131"/>
      <c r="BG28" s="131"/>
      <c r="BH28" s="131"/>
      <c r="BI28" s="131"/>
      <c r="BJ28" s="131"/>
      <c r="BK28" s="131"/>
      <c r="BL28" s="131"/>
      <c r="BM28" s="131"/>
      <c r="BN28" s="64" t="b">
        <v>0</v>
      </c>
      <c r="BO28" s="131" t="s">
        <v>103</v>
      </c>
      <c r="BP28" s="131"/>
      <c r="BQ28" s="131"/>
      <c r="BR28" s="131"/>
      <c r="BS28" s="131"/>
      <c r="BT28" s="131"/>
      <c r="BU28" s="64"/>
      <c r="BV28" s="136"/>
      <c r="BW28" s="23"/>
      <c r="BX28" s="23"/>
      <c r="BY28" s="23"/>
      <c r="BZ28" s="24"/>
      <c r="CA28" s="137"/>
      <c r="CB28" s="138"/>
      <c r="CC28" s="138"/>
      <c r="CD28" s="138"/>
      <c r="CE28" s="138"/>
      <c r="CF28" s="138"/>
      <c r="CG28" s="138"/>
      <c r="CH28" s="138"/>
      <c r="CI28" s="138"/>
      <c r="CJ28" s="139"/>
    </row>
    <row r="29" spans="1:88" ht="17.100000000000001" customHeight="1">
      <c r="A29" s="574"/>
      <c r="B29" s="474"/>
      <c r="C29" s="444"/>
      <c r="D29" s="519" t="s">
        <v>111</v>
      </c>
      <c r="E29" s="520"/>
      <c r="F29" s="520"/>
      <c r="G29" s="520"/>
      <c r="H29" s="520"/>
      <c r="I29" s="520"/>
      <c r="J29" s="520"/>
      <c r="K29" s="520"/>
      <c r="L29" s="520"/>
      <c r="M29" s="520"/>
      <c r="N29" s="59"/>
      <c r="O29" s="528" t="s">
        <v>112</v>
      </c>
      <c r="P29" s="529"/>
      <c r="Q29" s="529"/>
      <c r="R29" s="529"/>
      <c r="S29" s="529"/>
      <c r="T29" s="530"/>
      <c r="U29" s="59"/>
      <c r="V29" s="531" t="s">
        <v>113</v>
      </c>
      <c r="W29" s="529"/>
      <c r="X29" s="529"/>
      <c r="Y29" s="529"/>
      <c r="Z29" s="529"/>
      <c r="AA29" s="529"/>
      <c r="AB29" s="529"/>
      <c r="AC29" s="529"/>
      <c r="AD29" s="529"/>
      <c r="AE29" s="529"/>
      <c r="AF29" s="529"/>
      <c r="AG29" s="529"/>
      <c r="AH29" s="529"/>
      <c r="AI29" s="529"/>
      <c r="AJ29" s="532"/>
      <c r="BB29" s="109"/>
      <c r="BC29" s="40"/>
      <c r="BD29" s="130" t="s">
        <v>114</v>
      </c>
      <c r="BE29" s="131"/>
      <c r="BF29" s="131"/>
      <c r="BG29" s="131"/>
      <c r="BH29" s="131"/>
      <c r="BI29" s="131"/>
      <c r="BJ29" s="131"/>
      <c r="BK29" s="131"/>
      <c r="BL29" s="131"/>
      <c r="BM29" s="131"/>
      <c r="BN29" s="64" t="b">
        <v>0</v>
      </c>
      <c r="BO29" s="131" t="s">
        <v>115</v>
      </c>
      <c r="BP29" s="131"/>
      <c r="BQ29" s="131"/>
      <c r="BR29" s="131"/>
      <c r="BS29" s="131"/>
      <c r="BT29" s="131"/>
      <c r="BU29" s="131" t="b">
        <v>0</v>
      </c>
      <c r="BV29" s="131" t="s">
        <v>116</v>
      </c>
      <c r="BW29" s="131"/>
      <c r="BX29" s="131"/>
      <c r="BY29" s="131"/>
      <c r="BZ29" s="131"/>
      <c r="CA29" s="131"/>
      <c r="CB29" s="131"/>
      <c r="CC29" s="131"/>
      <c r="CD29" s="131"/>
      <c r="CE29" s="131"/>
      <c r="CF29" s="131"/>
      <c r="CG29" s="131"/>
      <c r="CH29" s="131"/>
      <c r="CI29" s="131"/>
      <c r="CJ29" s="143"/>
    </row>
    <row r="30" spans="1:88" ht="17.100000000000001" customHeight="1">
      <c r="A30" s="574"/>
      <c r="B30" s="474"/>
      <c r="C30" s="444"/>
      <c r="D30" s="533" t="s">
        <v>117</v>
      </c>
      <c r="E30" s="533"/>
      <c r="F30" s="533"/>
      <c r="G30" s="533"/>
      <c r="H30" s="533"/>
      <c r="I30" s="533"/>
      <c r="J30" s="533"/>
      <c r="K30" s="533"/>
      <c r="L30" s="533"/>
      <c r="M30" s="534"/>
      <c r="N30" s="144"/>
      <c r="O30" s="537" t="s">
        <v>118</v>
      </c>
      <c r="P30" s="538"/>
      <c r="Q30" s="538"/>
      <c r="R30" s="538"/>
      <c r="S30" s="538"/>
      <c r="T30" s="538"/>
      <c r="U30" s="538"/>
      <c r="V30" s="538"/>
      <c r="W30" s="538"/>
      <c r="X30" s="538"/>
      <c r="Y30" s="538"/>
      <c r="Z30" s="539"/>
      <c r="AA30" s="59"/>
      <c r="AB30" s="424"/>
      <c r="AC30" s="531" t="s">
        <v>119</v>
      </c>
      <c r="AD30" s="540"/>
      <c r="AE30" s="540"/>
      <c r="AF30" s="540"/>
      <c r="AG30" s="540"/>
      <c r="AH30" s="540"/>
      <c r="AI30" s="540"/>
      <c r="AJ30" s="541"/>
      <c r="BB30" s="109"/>
      <c r="BC30" s="40"/>
      <c r="BD30" s="130" t="s">
        <v>120</v>
      </c>
      <c r="BE30" s="131"/>
      <c r="BF30" s="131"/>
      <c r="BG30" s="131"/>
      <c r="BH30" s="131"/>
      <c r="BI30" s="131"/>
      <c r="BJ30" s="131"/>
      <c r="BK30" s="131"/>
      <c r="BL30" s="131"/>
      <c r="BM30" s="131"/>
      <c r="BN30" s="64" t="b">
        <v>0</v>
      </c>
      <c r="BO30" s="145" t="s">
        <v>121</v>
      </c>
      <c r="BP30" s="145"/>
      <c r="BQ30" s="145"/>
      <c r="BR30" s="145"/>
      <c r="BS30" s="145"/>
      <c r="BT30" s="145"/>
      <c r="BU30" s="145"/>
      <c r="BV30" s="145"/>
      <c r="BW30" s="145"/>
      <c r="BX30" s="145"/>
      <c r="BY30" s="145"/>
      <c r="BZ30" s="64" t="b">
        <v>0</v>
      </c>
      <c r="CA30" s="131" t="b">
        <v>0</v>
      </c>
      <c r="CB30" s="131"/>
      <c r="CC30" s="131"/>
      <c r="CD30" s="131"/>
      <c r="CE30" s="131"/>
      <c r="CF30" s="131"/>
      <c r="CG30" s="131"/>
      <c r="CH30" s="131"/>
      <c r="CI30" s="131"/>
      <c r="CJ30" s="143"/>
    </row>
    <row r="31" spans="1:88" ht="17.100000000000001" customHeight="1">
      <c r="A31" s="574"/>
      <c r="B31" s="474"/>
      <c r="C31" s="444"/>
      <c r="D31" s="535"/>
      <c r="E31" s="535"/>
      <c r="F31" s="535"/>
      <c r="G31" s="535"/>
      <c r="H31" s="535"/>
      <c r="I31" s="535"/>
      <c r="J31" s="535"/>
      <c r="K31" s="535"/>
      <c r="L31" s="535"/>
      <c r="M31" s="536"/>
      <c r="N31" s="432"/>
      <c r="O31" s="1"/>
      <c r="P31" s="1"/>
      <c r="Q31" s="1"/>
      <c r="R31" s="1"/>
      <c r="S31" s="1"/>
      <c r="T31" s="1"/>
      <c r="U31" s="1"/>
      <c r="V31" s="1"/>
      <c r="W31" s="1"/>
      <c r="X31" s="1"/>
      <c r="Y31" s="1"/>
      <c r="Z31" s="1"/>
      <c r="AA31" s="1"/>
      <c r="AB31" s="1"/>
      <c r="AC31" s="1"/>
      <c r="AD31" s="1"/>
      <c r="AE31" s="1"/>
      <c r="AF31" s="1"/>
      <c r="AG31" s="1"/>
      <c r="AH31" s="1"/>
      <c r="AI31" s="1"/>
      <c r="AJ31" s="484"/>
      <c r="BB31" s="109"/>
      <c r="BC31" s="40"/>
      <c r="BD31" s="130"/>
      <c r="BE31" s="131"/>
      <c r="BF31" s="131"/>
      <c r="BG31" s="146"/>
      <c r="BH31" s="146"/>
      <c r="BI31" s="147"/>
      <c r="BJ31" s="147"/>
      <c r="BK31" s="146"/>
      <c r="BL31" s="146"/>
      <c r="BM31" s="146"/>
      <c r="BN31" s="146"/>
      <c r="BO31" s="146"/>
      <c r="BP31" s="146"/>
      <c r="BQ31" s="146"/>
      <c r="BR31" s="146"/>
      <c r="BS31" s="146"/>
      <c r="BT31" s="146"/>
      <c r="BU31" s="146"/>
      <c r="BV31" s="146"/>
      <c r="BW31" s="146"/>
      <c r="BX31" s="146"/>
      <c r="BY31" s="146"/>
      <c r="BZ31" s="146"/>
      <c r="CA31" s="146"/>
      <c r="CB31" s="146"/>
      <c r="CC31" s="146"/>
      <c r="CD31" s="146"/>
      <c r="CE31" s="146"/>
      <c r="CF31" s="146"/>
      <c r="CG31" s="146"/>
      <c r="CH31" s="146"/>
      <c r="CI31" s="146"/>
      <c r="CJ31" s="148"/>
    </row>
    <row r="32" spans="1:88" ht="37.5" customHeight="1" thickBot="1">
      <c r="A32" s="574"/>
      <c r="B32" s="557"/>
      <c r="C32" s="445"/>
      <c r="D32" s="552" t="s">
        <v>122</v>
      </c>
      <c r="E32" s="553"/>
      <c r="F32" s="553"/>
      <c r="G32" s="553"/>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4"/>
      <c r="BB32" s="149"/>
      <c r="BC32" s="150"/>
      <c r="BD32" s="151" t="s">
        <v>123</v>
      </c>
      <c r="BE32" s="152"/>
      <c r="BF32" s="152"/>
      <c r="BG32" s="152"/>
      <c r="BH32" s="152"/>
      <c r="BI32" s="152"/>
      <c r="BJ32" s="152"/>
      <c r="BK32" s="152"/>
      <c r="BL32" s="152"/>
      <c r="BM32" s="152"/>
      <c r="BN32" s="152"/>
      <c r="BO32" s="152"/>
      <c r="BP32" s="152"/>
      <c r="BQ32" s="152"/>
      <c r="BR32" s="152"/>
      <c r="BS32" s="152"/>
      <c r="BT32" s="152"/>
      <c r="BU32" s="152"/>
      <c r="BV32" s="152"/>
      <c r="BW32" s="152"/>
      <c r="BX32" s="152"/>
      <c r="BY32" s="152"/>
      <c r="BZ32" s="152"/>
      <c r="CA32" s="152"/>
      <c r="CB32" s="152"/>
      <c r="CC32" s="152"/>
      <c r="CD32" s="152"/>
      <c r="CE32" s="152"/>
      <c r="CF32" s="152"/>
      <c r="CG32" s="152"/>
      <c r="CH32" s="152"/>
      <c r="CI32" s="152"/>
      <c r="CJ32" s="153"/>
    </row>
    <row r="33" spans="1:88" ht="15.75" customHeight="1" thickTop="1">
      <c r="A33" s="555" t="str">
        <f>IF(J35&lt;&gt;L3,"Statemen of Authorization","")</f>
        <v/>
      </c>
      <c r="B33" s="556" t="s">
        <v>124</v>
      </c>
      <c r="C33" s="442" t="s">
        <v>125</v>
      </c>
      <c r="D33" s="558">
        <v>1</v>
      </c>
      <c r="E33" s="560" t="s">
        <v>126</v>
      </c>
      <c r="F33" s="561"/>
      <c r="G33" s="561"/>
      <c r="H33" s="561"/>
      <c r="I33" s="561"/>
      <c r="J33" s="563"/>
      <c r="K33" s="563"/>
      <c r="L33" s="563"/>
      <c r="M33" s="563"/>
      <c r="N33" s="563"/>
      <c r="O33" s="563"/>
      <c r="P33" s="563"/>
      <c r="Q33" s="563"/>
      <c r="R33" s="563"/>
      <c r="S33" s="563"/>
      <c r="T33" s="564"/>
      <c r="U33" s="567" t="s">
        <v>127</v>
      </c>
      <c r="V33" s="561"/>
      <c r="W33" s="561"/>
      <c r="X33" s="561"/>
      <c r="Y33" s="561"/>
      <c r="Z33" s="561"/>
      <c r="AA33" s="561"/>
      <c r="AB33" s="155"/>
      <c r="AC33" s="156"/>
      <c r="AD33" s="569" t="s">
        <v>128</v>
      </c>
      <c r="AE33" s="570"/>
      <c r="AF33" s="570"/>
      <c r="AG33" s="570"/>
      <c r="AH33" s="570"/>
      <c r="AI33" s="570"/>
      <c r="AJ33" s="571"/>
      <c r="AK33" s="157" t="str" cm="1">
        <f t="array" aca="1" ref="AK33" ca="1">IF($BU$26,IF(SUMPRODUCT(LEN(J33)-LEN(SUBSTITUTE(LOWER(J33), MID("abcdefghijklmnopqrstuvwxyz", ROW(INDIRECT("1:26")), 1), ""))) &lt;= 2, "←產品名稱填寫英文", ""),"")</f>
        <v/>
      </c>
      <c r="BB33" s="158" t="s">
        <v>129</v>
      </c>
      <c r="BC33" s="40" t="s">
        <v>130</v>
      </c>
      <c r="BD33" s="159">
        <v>1</v>
      </c>
      <c r="BE33" s="160" t="s">
        <v>131</v>
      </c>
      <c r="BF33" s="161"/>
      <c r="BG33" s="161"/>
      <c r="BH33" s="161"/>
      <c r="BI33" s="161"/>
      <c r="BJ33" s="162"/>
      <c r="BK33" s="162"/>
      <c r="BL33" s="162"/>
      <c r="BM33" s="162"/>
      <c r="BN33" s="162"/>
      <c r="BO33" s="162"/>
      <c r="BP33" s="162"/>
      <c r="BQ33" s="162"/>
      <c r="BR33" s="162"/>
      <c r="BS33" s="162"/>
      <c r="BT33" s="37"/>
      <c r="BU33" s="163" t="s">
        <v>132</v>
      </c>
      <c r="BV33" s="161"/>
      <c r="BW33" s="161"/>
      <c r="BX33" s="161"/>
      <c r="BY33" s="161"/>
      <c r="BZ33" s="161"/>
      <c r="CA33" s="161"/>
      <c r="CB33" s="161"/>
      <c r="CC33" s="164" t="b">
        <v>0</v>
      </c>
      <c r="CD33" s="165" t="s">
        <v>133</v>
      </c>
      <c r="CE33" s="166"/>
      <c r="CF33" s="166"/>
      <c r="CG33" s="166"/>
      <c r="CH33" s="166"/>
      <c r="CI33" s="166"/>
      <c r="CJ33" s="167"/>
    </row>
    <row r="34" spans="1:88" ht="15.75" customHeight="1">
      <c r="A34" s="555"/>
      <c r="B34" s="474"/>
      <c r="C34" s="443"/>
      <c r="D34" s="559"/>
      <c r="E34" s="562"/>
      <c r="F34" s="562"/>
      <c r="G34" s="562"/>
      <c r="H34" s="562"/>
      <c r="I34" s="562"/>
      <c r="J34" s="565"/>
      <c r="K34" s="565"/>
      <c r="L34" s="565"/>
      <c r="M34" s="565"/>
      <c r="N34" s="565"/>
      <c r="O34" s="565"/>
      <c r="P34" s="565"/>
      <c r="Q34" s="565"/>
      <c r="R34" s="565"/>
      <c r="S34" s="565"/>
      <c r="T34" s="566"/>
      <c r="U34" s="568"/>
      <c r="V34" s="562"/>
      <c r="W34" s="562"/>
      <c r="X34" s="562"/>
      <c r="Y34" s="562"/>
      <c r="Z34" s="562"/>
      <c r="AA34" s="562"/>
      <c r="AB34" s="168"/>
      <c r="AC34" s="169"/>
      <c r="AD34" s="572" t="s">
        <v>134</v>
      </c>
      <c r="AE34" s="572"/>
      <c r="AF34" s="572"/>
      <c r="AG34" s="572"/>
      <c r="AH34" s="572"/>
      <c r="AI34" s="572"/>
      <c r="AJ34" s="573"/>
      <c r="AK34" s="157" t="str" cm="1">
        <f t="array" aca="1" ref="AK34" ca="1">IF($BU$26,IF(SUMPRODUCT(LEN(J33)-LEN(SUBSTITUTE(LOWER(J33), MID("abcdefghijklmnopqrstuvwxyz", ROW(INDIRECT("1:26")), 1), ""))) &lt;= 2, "← Name should be filled in English.", ""),"")</f>
        <v/>
      </c>
      <c r="BB34" s="109"/>
      <c r="BC34" s="40"/>
      <c r="BD34" s="170"/>
      <c r="BE34" s="171"/>
      <c r="BF34" s="171"/>
      <c r="BG34" s="171"/>
      <c r="BH34" s="171"/>
      <c r="BI34" s="171"/>
      <c r="BJ34" s="146"/>
      <c r="BK34" s="146"/>
      <c r="BL34" s="146"/>
      <c r="BM34" s="146"/>
      <c r="BN34" s="146"/>
      <c r="BO34" s="146"/>
      <c r="BP34" s="146"/>
      <c r="BQ34" s="146"/>
      <c r="BR34" s="146"/>
      <c r="BS34" s="146"/>
      <c r="BT34" s="25"/>
      <c r="BU34" s="172"/>
      <c r="BV34" s="171"/>
      <c r="BW34" s="171"/>
      <c r="BX34" s="171"/>
      <c r="BY34" s="171"/>
      <c r="BZ34" s="171"/>
      <c r="CA34" s="171"/>
      <c r="CB34" s="171"/>
      <c r="CC34" s="173" t="b">
        <v>0</v>
      </c>
      <c r="CD34" s="131" t="s">
        <v>135</v>
      </c>
      <c r="CE34" s="131"/>
      <c r="CF34" s="131"/>
      <c r="CG34" s="131"/>
      <c r="CH34" s="131"/>
      <c r="CI34" s="131"/>
      <c r="CJ34" s="174"/>
    </row>
    <row r="35" spans="1:88" ht="15.75" customHeight="1">
      <c r="A35" s="555"/>
      <c r="B35" s="474"/>
      <c r="C35" s="443"/>
      <c r="D35" s="559">
        <v>2</v>
      </c>
      <c r="E35" s="594" t="s">
        <v>564</v>
      </c>
      <c r="F35" s="562"/>
      <c r="G35" s="562"/>
      <c r="H35" s="562"/>
      <c r="I35" s="562"/>
      <c r="J35" s="565"/>
      <c r="K35" s="565"/>
      <c r="L35" s="565"/>
      <c r="M35" s="565"/>
      <c r="N35" s="565"/>
      <c r="O35" s="565"/>
      <c r="P35" s="565"/>
      <c r="Q35" s="565"/>
      <c r="R35" s="565"/>
      <c r="S35" s="565"/>
      <c r="T35" s="566"/>
      <c r="U35" s="591" t="s">
        <v>136</v>
      </c>
      <c r="V35" s="562"/>
      <c r="W35" s="562"/>
      <c r="X35" s="562"/>
      <c r="Y35" s="562"/>
      <c r="Z35" s="562"/>
      <c r="AA35" s="562"/>
      <c r="AB35" s="168"/>
      <c r="AC35" s="169"/>
      <c r="AD35" s="595" t="s">
        <v>551</v>
      </c>
      <c r="AE35" s="572"/>
      <c r="AF35" s="572"/>
      <c r="AG35" s="572"/>
      <c r="AH35" s="572"/>
      <c r="AI35" s="572"/>
      <c r="AJ35" s="573"/>
      <c r="AK35" s="31" t="str" cm="1">
        <f t="array" aca="1" ref="AK35" ca="1">IF($BU$26,IF(SUMPRODUCT(LEN(J35)-LEN(SUBSTITUTE(LOWER(J35), MID("abcdefghijklmnopqrstuvwxyz", ROW(INDIRECT("1:26")), 1), ""))) &lt;= 2, "←廠商資訊填寫英文 ", ""),"")</f>
        <v/>
      </c>
      <c r="BB35" s="109"/>
      <c r="BC35" s="40"/>
      <c r="BD35" s="170">
        <v>2</v>
      </c>
      <c r="BE35" s="175" t="s">
        <v>137</v>
      </c>
      <c r="BF35" s="171"/>
      <c r="BG35" s="171"/>
      <c r="BH35" s="171"/>
      <c r="BI35" s="171"/>
      <c r="BJ35" s="146"/>
      <c r="BK35" s="146"/>
      <c r="BL35" s="146"/>
      <c r="BM35" s="146"/>
      <c r="BN35" s="146"/>
      <c r="BO35" s="146"/>
      <c r="BP35" s="146"/>
      <c r="BQ35" s="146"/>
      <c r="BR35" s="146"/>
      <c r="BS35" s="146"/>
      <c r="BT35" s="25"/>
      <c r="BU35" s="172" t="s">
        <v>138</v>
      </c>
      <c r="BV35" s="171"/>
      <c r="BW35" s="171"/>
      <c r="BX35" s="171"/>
      <c r="BY35" s="171"/>
      <c r="BZ35" s="171"/>
      <c r="CA35" s="171"/>
      <c r="CB35" s="171"/>
      <c r="CC35" s="173" t="b">
        <v>0</v>
      </c>
      <c r="CD35" s="131" t="s">
        <v>139</v>
      </c>
      <c r="CE35" s="131"/>
      <c r="CF35" s="131"/>
      <c r="CG35" s="131"/>
      <c r="CH35" s="131"/>
      <c r="CI35" s="131"/>
      <c r="CJ35" s="174"/>
    </row>
    <row r="36" spans="1:88" ht="15.75" customHeight="1">
      <c r="A36" s="555"/>
      <c r="B36" s="474"/>
      <c r="C36" s="443"/>
      <c r="D36" s="559"/>
      <c r="E36" s="562"/>
      <c r="F36" s="562"/>
      <c r="G36" s="562"/>
      <c r="H36" s="562"/>
      <c r="I36" s="562"/>
      <c r="J36" s="565"/>
      <c r="K36" s="565"/>
      <c r="L36" s="565"/>
      <c r="M36" s="565"/>
      <c r="N36" s="565"/>
      <c r="O36" s="565"/>
      <c r="P36" s="565"/>
      <c r="Q36" s="565"/>
      <c r="R36" s="565"/>
      <c r="S36" s="565"/>
      <c r="T36" s="566"/>
      <c r="U36" s="568"/>
      <c r="V36" s="562"/>
      <c r="W36" s="562"/>
      <c r="X36" s="562"/>
      <c r="Y36" s="562"/>
      <c r="Z36" s="562"/>
      <c r="AA36" s="562"/>
      <c r="AB36" s="168"/>
      <c r="AC36" s="169"/>
      <c r="AD36" s="572" t="s">
        <v>140</v>
      </c>
      <c r="AE36" s="572"/>
      <c r="AF36" s="572"/>
      <c r="AG36" s="572"/>
      <c r="AH36" s="572"/>
      <c r="AI36" s="572"/>
      <c r="AJ36" s="573"/>
      <c r="AK36" s="31" t="str" cm="1">
        <f t="array" aca="1" ref="AK36" ca="1">IF($BU$26,IF(SUMPRODUCT(LEN(J35)-LEN(SUBSTITUTE(LOWER(J35), MID("abcdefghijklmnopqrstuvwxyz", ROW(INDIRECT("1:26")), 1), ""))) &lt;= 2, "←Supplier/Manufacturer should be filled in English.", ""),"")</f>
        <v/>
      </c>
      <c r="BB36" s="109"/>
      <c r="BC36" s="40"/>
      <c r="BD36" s="170"/>
      <c r="BE36" s="171"/>
      <c r="BF36" s="171"/>
      <c r="BG36" s="171"/>
      <c r="BH36" s="171"/>
      <c r="BI36" s="171"/>
      <c r="BJ36" s="146"/>
      <c r="BK36" s="146"/>
      <c r="BL36" s="146"/>
      <c r="BM36" s="146"/>
      <c r="BN36" s="146"/>
      <c r="BO36" s="146"/>
      <c r="BP36" s="146"/>
      <c r="BQ36" s="146"/>
      <c r="BR36" s="146"/>
      <c r="BS36" s="146"/>
      <c r="BT36" s="25"/>
      <c r="BU36" s="172"/>
      <c r="BV36" s="171"/>
      <c r="BW36" s="171"/>
      <c r="BX36" s="171"/>
      <c r="BY36" s="171"/>
      <c r="BZ36" s="171"/>
      <c r="CA36" s="171"/>
      <c r="CB36" s="171"/>
      <c r="CC36" s="173" t="b">
        <v>0</v>
      </c>
      <c r="CD36" s="131" t="s">
        <v>141</v>
      </c>
      <c r="CE36" s="131"/>
      <c r="CF36" s="131"/>
      <c r="CG36" s="131"/>
      <c r="CH36" s="131"/>
      <c r="CI36" s="131"/>
      <c r="CJ36" s="174"/>
    </row>
    <row r="37" spans="1:88" ht="15.75" customHeight="1">
      <c r="A37" s="590" t="str">
        <f>IF(J35&lt;&gt;L3,"委託檢測聲明書連結","")</f>
        <v/>
      </c>
      <c r="B37" s="474"/>
      <c r="C37" s="443"/>
      <c r="D37" s="559"/>
      <c r="E37" s="562"/>
      <c r="F37" s="562"/>
      <c r="G37" s="562"/>
      <c r="H37" s="562"/>
      <c r="I37" s="562"/>
      <c r="J37" s="565"/>
      <c r="K37" s="565"/>
      <c r="L37" s="565"/>
      <c r="M37" s="565"/>
      <c r="N37" s="565"/>
      <c r="O37" s="565"/>
      <c r="P37" s="565"/>
      <c r="Q37" s="565"/>
      <c r="R37" s="565"/>
      <c r="S37" s="565"/>
      <c r="T37" s="566"/>
      <c r="U37" s="568"/>
      <c r="V37" s="562"/>
      <c r="W37" s="562"/>
      <c r="X37" s="562"/>
      <c r="Y37" s="562"/>
      <c r="Z37" s="562"/>
      <c r="AA37" s="562"/>
      <c r="AB37" s="168"/>
      <c r="AC37" s="169"/>
      <c r="AD37" s="572" t="s">
        <v>142</v>
      </c>
      <c r="AE37" s="572"/>
      <c r="AF37" s="572"/>
      <c r="AG37" s="572"/>
      <c r="AH37" s="572"/>
      <c r="AI37" s="572"/>
      <c r="AJ37" s="573"/>
      <c r="BB37" s="109"/>
      <c r="BC37" s="40"/>
      <c r="BD37" s="170"/>
      <c r="BE37" s="171"/>
      <c r="BF37" s="171"/>
      <c r="BG37" s="171"/>
      <c r="BH37" s="171"/>
      <c r="BI37" s="171"/>
      <c r="BJ37" s="146"/>
      <c r="BK37" s="146"/>
      <c r="BL37" s="146"/>
      <c r="BM37" s="146"/>
      <c r="BN37" s="146"/>
      <c r="BO37" s="146"/>
      <c r="BP37" s="146"/>
      <c r="BQ37" s="146"/>
      <c r="BR37" s="146"/>
      <c r="BS37" s="146"/>
      <c r="BT37" s="25"/>
      <c r="BU37" s="172"/>
      <c r="BV37" s="171"/>
      <c r="BW37" s="171"/>
      <c r="BX37" s="171"/>
      <c r="BY37" s="171"/>
      <c r="BZ37" s="171"/>
      <c r="CA37" s="171"/>
      <c r="CB37" s="171"/>
      <c r="CC37" s="173" t="b">
        <v>0</v>
      </c>
      <c r="CD37" s="131" t="s">
        <v>143</v>
      </c>
      <c r="CE37" s="131"/>
      <c r="CF37" s="131"/>
      <c r="CG37" s="131"/>
      <c r="CH37" s="131"/>
      <c r="CI37" s="131"/>
      <c r="CJ37" s="174"/>
    </row>
    <row r="38" spans="1:88" ht="15.75" customHeight="1">
      <c r="A38" s="590"/>
      <c r="B38" s="474"/>
      <c r="C38" s="443"/>
      <c r="D38" s="423">
        <v>3</v>
      </c>
      <c r="E38" s="577" t="s">
        <v>144</v>
      </c>
      <c r="F38" s="578"/>
      <c r="G38" s="578"/>
      <c r="H38" s="578"/>
      <c r="I38" s="578"/>
      <c r="J38" s="579"/>
      <c r="K38" s="579"/>
      <c r="L38" s="579"/>
      <c r="M38" s="579"/>
      <c r="N38" s="579"/>
      <c r="O38" s="579"/>
      <c r="P38" s="579"/>
      <c r="Q38" s="579"/>
      <c r="R38" s="579"/>
      <c r="S38" s="579"/>
      <c r="T38" s="580"/>
      <c r="U38" s="591" t="s">
        <v>145</v>
      </c>
      <c r="V38" s="562"/>
      <c r="W38" s="562"/>
      <c r="X38" s="562"/>
      <c r="Y38" s="562"/>
      <c r="Z38" s="562"/>
      <c r="AA38" s="562"/>
      <c r="AB38" s="168"/>
      <c r="AC38" s="579"/>
      <c r="AD38" s="579"/>
      <c r="AE38" s="575" t="s">
        <v>146</v>
      </c>
      <c r="AF38" s="575"/>
      <c r="AG38" s="575"/>
      <c r="AH38" s="575"/>
      <c r="AI38" s="575"/>
      <c r="AJ38" s="576"/>
      <c r="AM38" s="176"/>
      <c r="BB38" s="109"/>
      <c r="BC38" s="40"/>
      <c r="BD38" s="177">
        <v>3</v>
      </c>
      <c r="BE38" s="171" t="s">
        <v>147</v>
      </c>
      <c r="BF38" s="171"/>
      <c r="BG38" s="171"/>
      <c r="BH38" s="171"/>
      <c r="BI38" s="171"/>
      <c r="BJ38" s="146"/>
      <c r="BK38" s="146"/>
      <c r="BL38" s="146"/>
      <c r="BM38" s="146"/>
      <c r="BN38" s="146"/>
      <c r="BO38" s="146"/>
      <c r="BP38" s="146"/>
      <c r="BQ38" s="146"/>
      <c r="BR38" s="146"/>
      <c r="BS38" s="146"/>
      <c r="BT38" s="25"/>
      <c r="BU38" s="172" t="s">
        <v>148</v>
      </c>
      <c r="BV38" s="171"/>
      <c r="BW38" s="171"/>
      <c r="BX38" s="171"/>
      <c r="BY38" s="171"/>
      <c r="BZ38" s="171"/>
      <c r="CA38" s="171"/>
      <c r="CB38" s="171"/>
      <c r="CC38" s="146"/>
      <c r="CD38" s="146"/>
      <c r="CE38" s="132" t="s">
        <v>149</v>
      </c>
      <c r="CF38" s="132"/>
      <c r="CG38" s="132"/>
      <c r="CH38" s="132"/>
      <c r="CI38" s="132"/>
      <c r="CJ38" s="178"/>
    </row>
    <row r="39" spans="1:88" ht="15.75" customHeight="1">
      <c r="A39" s="590"/>
      <c r="B39" s="474"/>
      <c r="C39" s="443"/>
      <c r="D39" s="423">
        <v>4</v>
      </c>
      <c r="E39" s="577" t="s">
        <v>150</v>
      </c>
      <c r="F39" s="578"/>
      <c r="G39" s="578"/>
      <c r="H39" s="578"/>
      <c r="I39" s="578"/>
      <c r="J39" s="579"/>
      <c r="K39" s="579"/>
      <c r="L39" s="579"/>
      <c r="M39" s="579"/>
      <c r="N39" s="579"/>
      <c r="O39" s="579"/>
      <c r="P39" s="579"/>
      <c r="Q39" s="579"/>
      <c r="R39" s="579"/>
      <c r="S39" s="579"/>
      <c r="T39" s="580"/>
      <c r="U39" s="568"/>
      <c r="V39" s="562"/>
      <c r="W39" s="562"/>
      <c r="X39" s="562"/>
      <c r="Y39" s="562"/>
      <c r="Z39" s="562"/>
      <c r="AA39" s="562"/>
      <c r="AB39" s="168"/>
      <c r="AC39" s="579"/>
      <c r="AD39" s="579"/>
      <c r="AE39" s="575" t="s">
        <v>151</v>
      </c>
      <c r="AF39" s="575" t="s">
        <v>152</v>
      </c>
      <c r="AG39" s="575"/>
      <c r="AH39" s="575"/>
      <c r="AI39" s="575"/>
      <c r="AJ39" s="576"/>
      <c r="BB39" s="109"/>
      <c r="BC39" s="40"/>
      <c r="BD39" s="177">
        <v>4</v>
      </c>
      <c r="BE39" s="171" t="s">
        <v>153</v>
      </c>
      <c r="BF39" s="171"/>
      <c r="BG39" s="171"/>
      <c r="BH39" s="171"/>
      <c r="BI39" s="171"/>
      <c r="BJ39" s="146"/>
      <c r="BK39" s="146"/>
      <c r="BL39" s="146"/>
      <c r="BM39" s="146"/>
      <c r="BN39" s="146"/>
      <c r="BO39" s="146"/>
      <c r="BP39" s="146"/>
      <c r="BQ39" s="146"/>
      <c r="BR39" s="146"/>
      <c r="BS39" s="146"/>
      <c r="BT39" s="25"/>
      <c r="BU39" s="172"/>
      <c r="BV39" s="171"/>
      <c r="BW39" s="171"/>
      <c r="BX39" s="171"/>
      <c r="BY39" s="171"/>
      <c r="BZ39" s="171"/>
      <c r="CA39" s="171"/>
      <c r="CB39" s="171"/>
      <c r="CC39" s="146"/>
      <c r="CD39" s="146"/>
      <c r="CE39" s="132" t="s">
        <v>154</v>
      </c>
      <c r="CF39" s="132" t="s">
        <v>155</v>
      </c>
      <c r="CG39" s="132"/>
      <c r="CH39" s="132"/>
      <c r="CI39" s="132"/>
      <c r="CJ39" s="178"/>
    </row>
    <row r="40" spans="1:88" ht="15.75" customHeight="1">
      <c r="A40" s="590"/>
      <c r="B40" s="474"/>
      <c r="C40" s="443"/>
      <c r="D40" s="423">
        <v>5</v>
      </c>
      <c r="E40" s="577" t="s">
        <v>156</v>
      </c>
      <c r="F40" s="578"/>
      <c r="G40" s="578"/>
      <c r="H40" s="578"/>
      <c r="I40" s="578"/>
      <c r="J40" s="579"/>
      <c r="K40" s="579"/>
      <c r="L40" s="579"/>
      <c r="M40" s="579"/>
      <c r="N40" s="579"/>
      <c r="O40" s="579"/>
      <c r="P40" s="579"/>
      <c r="Q40" s="579"/>
      <c r="R40" s="579"/>
      <c r="S40" s="579"/>
      <c r="T40" s="580"/>
      <c r="U40" s="568"/>
      <c r="V40" s="562"/>
      <c r="W40" s="562"/>
      <c r="X40" s="562"/>
      <c r="Y40" s="562"/>
      <c r="Z40" s="562"/>
      <c r="AA40" s="562"/>
      <c r="AB40" s="168"/>
      <c r="AC40" s="581" t="s">
        <v>558</v>
      </c>
      <c r="AD40" s="581"/>
      <c r="AE40" s="581"/>
      <c r="AF40" s="581"/>
      <c r="AG40" s="581"/>
      <c r="AH40" s="581"/>
      <c r="AI40" s="581"/>
      <c r="AJ40" s="582"/>
      <c r="BB40" s="109"/>
      <c r="BC40" s="40"/>
      <c r="BD40" s="177">
        <v>5</v>
      </c>
      <c r="BE40" s="171" t="s">
        <v>157</v>
      </c>
      <c r="BF40" s="171"/>
      <c r="BG40" s="171"/>
      <c r="BH40" s="171"/>
      <c r="BI40" s="171"/>
      <c r="BJ40" s="146"/>
      <c r="BK40" s="146"/>
      <c r="BL40" s="146"/>
      <c r="BM40" s="146"/>
      <c r="BN40" s="146"/>
      <c r="BO40" s="146"/>
      <c r="BP40" s="146"/>
      <c r="BQ40" s="146"/>
      <c r="BR40" s="146"/>
      <c r="BS40" s="146"/>
      <c r="BT40" s="25"/>
      <c r="BU40" s="172"/>
      <c r="BV40" s="171"/>
      <c r="BW40" s="171"/>
      <c r="BX40" s="171"/>
      <c r="BY40" s="171"/>
      <c r="BZ40" s="171"/>
      <c r="CA40" s="171"/>
      <c r="CB40" s="171"/>
      <c r="CC40" s="179" t="s">
        <v>158</v>
      </c>
      <c r="CD40" s="179"/>
      <c r="CE40" s="179"/>
      <c r="CF40" s="179"/>
      <c r="CG40" s="179"/>
      <c r="CH40" s="179"/>
      <c r="CI40" s="179"/>
      <c r="CJ40" s="180"/>
    </row>
    <row r="41" spans="1:88" ht="15.75" customHeight="1" thickBot="1">
      <c r="A41" s="590"/>
      <c r="B41" s="474"/>
      <c r="C41" s="443"/>
      <c r="D41" s="420">
        <v>6</v>
      </c>
      <c r="E41" s="585" t="s">
        <v>159</v>
      </c>
      <c r="F41" s="586"/>
      <c r="G41" s="586"/>
      <c r="H41" s="586"/>
      <c r="I41" s="586"/>
      <c r="J41" s="587"/>
      <c r="K41" s="588"/>
      <c r="L41" s="588"/>
      <c r="M41" s="588"/>
      <c r="N41" s="588"/>
      <c r="O41" s="588"/>
      <c r="P41" s="588"/>
      <c r="Q41" s="588"/>
      <c r="R41" s="588"/>
      <c r="S41" s="588"/>
      <c r="T41" s="589"/>
      <c r="U41" s="592"/>
      <c r="V41" s="593"/>
      <c r="W41" s="593"/>
      <c r="X41" s="593"/>
      <c r="Y41" s="593"/>
      <c r="Z41" s="593"/>
      <c r="AA41" s="593"/>
      <c r="AB41" s="181"/>
      <c r="AC41" s="583"/>
      <c r="AD41" s="583"/>
      <c r="AE41" s="583"/>
      <c r="AF41" s="583"/>
      <c r="AG41" s="583"/>
      <c r="AH41" s="583"/>
      <c r="AI41" s="583"/>
      <c r="AJ41" s="584"/>
      <c r="BB41" s="109"/>
      <c r="BC41" s="40"/>
      <c r="BD41" s="177">
        <v>6</v>
      </c>
      <c r="BE41" s="171" t="s">
        <v>160</v>
      </c>
      <c r="BF41" s="171"/>
      <c r="BG41" s="171"/>
      <c r="BH41" s="171"/>
      <c r="BI41" s="171"/>
      <c r="BJ41" s="146"/>
      <c r="BK41" s="146"/>
      <c r="BL41" s="146"/>
      <c r="BM41" s="146"/>
      <c r="BN41" s="146"/>
      <c r="BO41" s="146"/>
      <c r="BP41" s="146"/>
      <c r="BQ41" s="146"/>
      <c r="BR41" s="146"/>
      <c r="BS41" s="146"/>
      <c r="BT41" s="25"/>
      <c r="BU41" s="182"/>
      <c r="BV41" s="183"/>
      <c r="BW41" s="183"/>
      <c r="BX41" s="183"/>
      <c r="BY41" s="183"/>
      <c r="BZ41" s="183"/>
      <c r="CA41" s="183"/>
      <c r="CB41" s="183"/>
      <c r="CC41" s="184"/>
      <c r="CD41" s="184"/>
      <c r="CE41" s="184"/>
      <c r="CF41" s="184"/>
      <c r="CG41" s="184"/>
      <c r="CH41" s="184"/>
      <c r="CI41" s="184"/>
      <c r="CJ41" s="185"/>
    </row>
    <row r="42" spans="1:88" ht="24.75" customHeight="1">
      <c r="B42" s="474"/>
      <c r="C42" s="444"/>
      <c r="D42" s="605">
        <v>7</v>
      </c>
      <c r="E42" s="607" t="s">
        <v>161</v>
      </c>
      <c r="F42" s="608"/>
      <c r="G42" s="608"/>
      <c r="H42" s="608"/>
      <c r="I42" s="608"/>
      <c r="J42" s="421"/>
      <c r="K42" s="609" t="s">
        <v>162</v>
      </c>
      <c r="L42" s="610"/>
      <c r="M42" s="610"/>
      <c r="N42" s="610"/>
      <c r="O42" s="610"/>
      <c r="P42" s="610"/>
      <c r="Q42" s="610"/>
      <c r="R42" s="610"/>
      <c r="S42" s="610"/>
      <c r="T42" s="610"/>
      <c r="U42" s="611" t="s">
        <v>163</v>
      </c>
      <c r="V42" s="612"/>
      <c r="W42" s="612"/>
      <c r="X42" s="612"/>
      <c r="Y42" s="612"/>
      <c r="Z42" s="612"/>
      <c r="AA42" s="612"/>
      <c r="AB42" s="612"/>
      <c r="AC42" s="612"/>
      <c r="AD42" s="612"/>
      <c r="AE42" s="612"/>
      <c r="AF42" s="612"/>
      <c r="AG42" s="612"/>
      <c r="AH42" s="612"/>
      <c r="AI42" s="612"/>
      <c r="AJ42" s="613"/>
      <c r="BB42" s="109"/>
      <c r="BC42" s="40"/>
      <c r="BD42" s="170">
        <v>7</v>
      </c>
      <c r="BE42" s="171" t="s">
        <v>164</v>
      </c>
      <c r="BF42" s="171"/>
      <c r="BG42" s="171"/>
      <c r="BH42" s="171"/>
      <c r="BI42" s="171"/>
      <c r="BJ42" s="186" t="b">
        <v>0</v>
      </c>
      <c r="BK42" s="171" t="s">
        <v>165</v>
      </c>
      <c r="BL42" s="131"/>
      <c r="BM42" s="131"/>
      <c r="BN42" s="131"/>
      <c r="BO42" s="131"/>
      <c r="BP42" s="131"/>
      <c r="BQ42" s="131"/>
      <c r="BR42" s="131"/>
      <c r="BS42" s="131"/>
      <c r="BT42" s="131"/>
      <c r="BU42" s="187" t="s">
        <v>166</v>
      </c>
      <c r="BV42" s="188"/>
      <c r="BW42" s="188"/>
      <c r="BX42" s="188"/>
      <c r="BY42" s="188"/>
      <c r="BZ42" s="188"/>
      <c r="CA42" s="188"/>
      <c r="CB42" s="188"/>
      <c r="CC42" s="188"/>
      <c r="CD42" s="188"/>
      <c r="CE42" s="188"/>
      <c r="CF42" s="188"/>
      <c r="CG42" s="188"/>
      <c r="CH42" s="188"/>
      <c r="CI42" s="188"/>
      <c r="CJ42" s="189"/>
    </row>
    <row r="43" spans="1:88" ht="24.75" customHeight="1">
      <c r="B43" s="474"/>
      <c r="C43" s="444"/>
      <c r="D43" s="606"/>
      <c r="E43" s="562"/>
      <c r="F43" s="562"/>
      <c r="G43" s="562"/>
      <c r="H43" s="562"/>
      <c r="I43" s="562"/>
      <c r="J43" s="190"/>
      <c r="K43" s="616" t="s">
        <v>167</v>
      </c>
      <c r="L43" s="617"/>
      <c r="M43" s="617"/>
      <c r="N43" s="617"/>
      <c r="O43" s="617"/>
      <c r="P43" s="617"/>
      <c r="Q43" s="617"/>
      <c r="R43" s="617"/>
      <c r="S43" s="617"/>
      <c r="T43" s="617"/>
      <c r="U43" s="614"/>
      <c r="V43" s="614"/>
      <c r="W43" s="614"/>
      <c r="X43" s="614"/>
      <c r="Y43" s="614"/>
      <c r="Z43" s="614"/>
      <c r="AA43" s="614"/>
      <c r="AB43" s="614"/>
      <c r="AC43" s="614"/>
      <c r="AD43" s="614"/>
      <c r="AE43" s="614"/>
      <c r="AF43" s="614"/>
      <c r="AG43" s="614"/>
      <c r="AH43" s="614"/>
      <c r="AI43" s="614"/>
      <c r="AJ43" s="615"/>
      <c r="BB43" s="109"/>
      <c r="BC43" s="40"/>
      <c r="BD43" s="170"/>
      <c r="BE43" s="171"/>
      <c r="BF43" s="171"/>
      <c r="BG43" s="171"/>
      <c r="BH43" s="171"/>
      <c r="BI43" s="171"/>
      <c r="BJ43" s="191" t="b">
        <v>0</v>
      </c>
      <c r="BK43" s="171" t="s">
        <v>168</v>
      </c>
      <c r="BL43" s="131"/>
      <c r="BM43" s="131"/>
      <c r="BN43" s="131"/>
      <c r="BO43" s="131"/>
      <c r="BP43" s="131"/>
      <c r="BQ43" s="131"/>
      <c r="BR43" s="131"/>
      <c r="BS43" s="131"/>
      <c r="BT43" s="131"/>
      <c r="BU43" s="171"/>
      <c r="BV43" s="171"/>
      <c r="BW43" s="171"/>
      <c r="BX43" s="171"/>
      <c r="BY43" s="171"/>
      <c r="BZ43" s="171"/>
      <c r="CA43" s="171"/>
      <c r="CB43" s="171"/>
      <c r="CC43" s="171"/>
      <c r="CD43" s="171"/>
      <c r="CE43" s="171"/>
      <c r="CF43" s="171"/>
      <c r="CG43" s="171"/>
      <c r="CH43" s="171"/>
      <c r="CI43" s="171"/>
      <c r="CJ43" s="192"/>
    </row>
    <row r="44" spans="1:88">
      <c r="A44" s="154"/>
      <c r="B44" s="474"/>
      <c r="C44" s="444"/>
      <c r="D44" s="422">
        <v>8</v>
      </c>
      <c r="E44" s="577" t="s">
        <v>169</v>
      </c>
      <c r="F44" s="578"/>
      <c r="G44" s="578"/>
      <c r="H44" s="578"/>
      <c r="I44" s="578"/>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618"/>
      <c r="BB44" s="109"/>
      <c r="BC44" s="40"/>
      <c r="BD44" s="177">
        <v>8</v>
      </c>
      <c r="BE44" s="171" t="s">
        <v>170</v>
      </c>
      <c r="BF44" s="171"/>
      <c r="BG44" s="171"/>
      <c r="BH44" s="171"/>
      <c r="BI44" s="171"/>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93"/>
    </row>
    <row r="45" spans="1:88" ht="20.25" customHeight="1">
      <c r="A45" s="97"/>
      <c r="B45" s="474"/>
      <c r="C45" s="444"/>
      <c r="D45" s="596" t="s">
        <v>171</v>
      </c>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c r="AI45" s="597"/>
      <c r="AJ45" s="598"/>
      <c r="AL45" s="99"/>
      <c r="BB45" s="109"/>
      <c r="BC45" s="40"/>
      <c r="BD45" s="194" t="s">
        <v>172</v>
      </c>
      <c r="BE45" s="195"/>
      <c r="BF45" s="195"/>
      <c r="BG45" s="195"/>
      <c r="BH45" s="195"/>
      <c r="BI45" s="195"/>
      <c r="BJ45" s="195"/>
      <c r="BK45" s="195"/>
      <c r="BL45" s="195"/>
      <c r="BM45" s="195"/>
      <c r="BN45" s="195"/>
      <c r="BO45" s="195"/>
      <c r="BP45" s="195"/>
      <c r="BQ45" s="195"/>
      <c r="BR45" s="195"/>
      <c r="BS45" s="195"/>
      <c r="BT45" s="195"/>
      <c r="BU45" s="195"/>
      <c r="BV45" s="195"/>
      <c r="BW45" s="195"/>
      <c r="BX45" s="195"/>
      <c r="BY45" s="195"/>
      <c r="BZ45" s="195"/>
      <c r="CA45" s="195"/>
      <c r="CB45" s="195"/>
      <c r="CC45" s="195"/>
      <c r="CD45" s="195"/>
      <c r="CE45" s="195"/>
      <c r="CF45" s="195"/>
      <c r="CG45" s="196"/>
      <c r="CH45" s="196"/>
      <c r="CI45" s="196"/>
      <c r="CJ45" s="197"/>
    </row>
    <row r="46" spans="1:88" ht="31.5" customHeight="1" thickBot="1">
      <c r="B46" s="557"/>
      <c r="C46" s="445"/>
      <c r="D46" s="599" t="s">
        <v>173</v>
      </c>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1"/>
      <c r="BB46" s="149"/>
      <c r="BC46" s="150"/>
      <c r="BD46" s="198" t="s">
        <v>174</v>
      </c>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200"/>
    </row>
    <row r="47" spans="1:88" ht="14.25" customHeight="1" thickTop="1">
      <c r="A47" s="201"/>
      <c r="B47" s="473" t="s">
        <v>175</v>
      </c>
      <c r="C47" s="477" t="s">
        <v>176</v>
      </c>
      <c r="D47" s="602" t="s">
        <v>177</v>
      </c>
      <c r="E47" s="602"/>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3"/>
      <c r="AL47" s="604"/>
      <c r="BB47" s="202" t="s">
        <v>178</v>
      </c>
      <c r="BC47" s="21" t="s">
        <v>179</v>
      </c>
      <c r="BD47" s="203" t="s">
        <v>180</v>
      </c>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row>
    <row r="48" spans="1:88" ht="54" customHeight="1">
      <c r="A48" s="622"/>
      <c r="B48" s="474"/>
      <c r="C48" s="444"/>
      <c r="D48" s="623" t="s">
        <v>181</v>
      </c>
      <c r="E48" s="623"/>
      <c r="F48" s="623"/>
      <c r="G48" s="623"/>
      <c r="H48" s="623"/>
      <c r="I48" s="623"/>
      <c r="J48" s="623"/>
      <c r="K48" s="623"/>
      <c r="L48" s="623"/>
      <c r="M48" s="623"/>
      <c r="N48" s="623"/>
      <c r="O48" s="623"/>
      <c r="P48" s="623"/>
      <c r="Q48" s="623"/>
      <c r="R48" s="623"/>
      <c r="S48" s="623"/>
      <c r="T48" s="623"/>
      <c r="U48" s="623"/>
      <c r="V48" s="623"/>
      <c r="W48" s="623"/>
      <c r="X48" s="623"/>
      <c r="Y48" s="623"/>
      <c r="Z48" s="623"/>
      <c r="AA48" s="623"/>
      <c r="AB48" s="623"/>
      <c r="AC48" s="623"/>
      <c r="AD48" s="623"/>
      <c r="AE48" s="623"/>
      <c r="AF48" s="623"/>
      <c r="AG48" s="623"/>
      <c r="AH48" s="623"/>
      <c r="AI48" s="623"/>
      <c r="AJ48" s="624"/>
      <c r="AK48" s="204"/>
      <c r="AL48" s="604"/>
      <c r="AQ48" s="205"/>
      <c r="BB48" s="202"/>
      <c r="BC48" s="21"/>
      <c r="BD48" s="206" t="s">
        <v>182</v>
      </c>
      <c r="BE48" s="207"/>
      <c r="BF48" s="207"/>
      <c r="BG48" s="207"/>
      <c r="BH48" s="207"/>
      <c r="BI48" s="207"/>
      <c r="BJ48" s="207"/>
      <c r="BK48" s="207"/>
      <c r="BL48" s="207"/>
      <c r="BM48" s="207"/>
      <c r="BN48" s="207"/>
      <c r="BO48" s="207"/>
      <c r="BP48" s="207"/>
      <c r="BQ48" s="207"/>
      <c r="BR48" s="207"/>
      <c r="BS48" s="207"/>
      <c r="BT48" s="207"/>
      <c r="BU48" s="207"/>
      <c r="BV48" s="207"/>
      <c r="BW48" s="207"/>
      <c r="BX48" s="207"/>
      <c r="BY48" s="207"/>
      <c r="BZ48" s="207"/>
      <c r="CA48" s="207"/>
      <c r="CB48" s="207"/>
      <c r="CC48" s="207"/>
      <c r="CD48" s="207"/>
      <c r="CE48" s="207"/>
      <c r="CF48" s="207"/>
      <c r="CG48" s="207"/>
      <c r="CH48" s="207"/>
      <c r="CI48" s="207"/>
      <c r="CJ48" s="208"/>
    </row>
    <row r="49" spans="1:88" ht="54" customHeight="1">
      <c r="A49" s="622"/>
      <c r="B49" s="474"/>
      <c r="C49" s="444"/>
      <c r="D49" s="623"/>
      <c r="E49" s="623"/>
      <c r="F49" s="623"/>
      <c r="G49" s="623"/>
      <c r="H49" s="623"/>
      <c r="I49" s="623"/>
      <c r="J49" s="623"/>
      <c r="K49" s="623"/>
      <c r="L49" s="623"/>
      <c r="M49" s="623"/>
      <c r="N49" s="623"/>
      <c r="O49" s="623"/>
      <c r="P49" s="623"/>
      <c r="Q49" s="623"/>
      <c r="R49" s="623"/>
      <c r="S49" s="623"/>
      <c r="T49" s="623"/>
      <c r="U49" s="623"/>
      <c r="V49" s="623"/>
      <c r="W49" s="623"/>
      <c r="X49" s="623"/>
      <c r="Y49" s="623"/>
      <c r="Z49" s="623"/>
      <c r="AA49" s="623"/>
      <c r="AB49" s="623"/>
      <c r="AC49" s="623"/>
      <c r="AD49" s="623"/>
      <c r="AE49" s="623"/>
      <c r="AF49" s="623"/>
      <c r="AG49" s="623"/>
      <c r="AH49" s="623"/>
      <c r="AI49" s="623"/>
      <c r="AJ49" s="624"/>
      <c r="AL49" s="604"/>
      <c r="BB49" s="202"/>
      <c r="BC49" s="21"/>
      <c r="BD49" s="206"/>
      <c r="BE49" s="207"/>
      <c r="BF49" s="207"/>
      <c r="BG49" s="207"/>
      <c r="BH49" s="207"/>
      <c r="BI49" s="207"/>
      <c r="BJ49" s="207"/>
      <c r="BK49" s="207"/>
      <c r="BL49" s="207"/>
      <c r="BM49" s="207"/>
      <c r="BN49" s="207"/>
      <c r="BO49" s="207"/>
      <c r="BP49" s="207"/>
      <c r="BQ49" s="207"/>
      <c r="BR49" s="207"/>
      <c r="BS49" s="207"/>
      <c r="BT49" s="207"/>
      <c r="BU49" s="207"/>
      <c r="BV49" s="207"/>
      <c r="BW49" s="207"/>
      <c r="BX49" s="207"/>
      <c r="BY49" s="207"/>
      <c r="BZ49" s="207"/>
      <c r="CA49" s="207"/>
      <c r="CB49" s="207"/>
      <c r="CC49" s="207"/>
      <c r="CD49" s="207"/>
      <c r="CE49" s="207"/>
      <c r="CF49" s="207"/>
      <c r="CG49" s="207"/>
      <c r="CH49" s="207"/>
      <c r="CI49" s="207"/>
      <c r="CJ49" s="208"/>
    </row>
    <row r="50" spans="1:88" ht="54" customHeight="1">
      <c r="A50" s="622"/>
      <c r="B50" s="474"/>
      <c r="C50" s="444"/>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4"/>
      <c r="AL50" s="604"/>
      <c r="BB50" s="202"/>
      <c r="BC50" s="21"/>
      <c r="BD50" s="206"/>
      <c r="BE50" s="207"/>
      <c r="BF50" s="207"/>
      <c r="BG50" s="207"/>
      <c r="BH50" s="207"/>
      <c r="BI50" s="207"/>
      <c r="BJ50" s="207"/>
      <c r="BK50" s="207"/>
      <c r="BL50" s="207"/>
      <c r="BM50" s="207"/>
      <c r="BN50" s="207"/>
      <c r="BO50" s="207"/>
      <c r="BP50" s="207"/>
      <c r="BQ50" s="207"/>
      <c r="BR50" s="207"/>
      <c r="BS50" s="207"/>
      <c r="BT50" s="207"/>
      <c r="BU50" s="207"/>
      <c r="BV50" s="207"/>
      <c r="BW50" s="207"/>
      <c r="BX50" s="207"/>
      <c r="BY50" s="207"/>
      <c r="BZ50" s="207"/>
      <c r="CA50" s="207"/>
      <c r="CB50" s="207"/>
      <c r="CC50" s="207"/>
      <c r="CD50" s="207"/>
      <c r="CE50" s="207"/>
      <c r="CF50" s="207"/>
      <c r="CG50" s="207"/>
      <c r="CH50" s="207"/>
      <c r="CI50" s="207"/>
      <c r="CJ50" s="208"/>
    </row>
    <row r="51" spans="1:88" ht="206.25" customHeight="1">
      <c r="A51" s="622"/>
      <c r="B51" s="474"/>
      <c r="C51" s="444"/>
      <c r="D51" s="625" t="str">
        <f>IF(AO3="","",AO3)</f>
        <v/>
      </c>
      <c r="E51" s="625"/>
      <c r="F51" s="625"/>
      <c r="G51" s="625"/>
      <c r="H51" s="625"/>
      <c r="I51" s="625"/>
      <c r="J51" s="625"/>
      <c r="K51" s="625"/>
      <c r="L51" s="625"/>
      <c r="M51" s="625"/>
      <c r="N51" s="625"/>
      <c r="O51" s="625"/>
      <c r="P51" s="625"/>
      <c r="Q51" s="625"/>
      <c r="R51" s="625"/>
      <c r="S51" s="625"/>
      <c r="T51" s="625"/>
      <c r="U51" s="625"/>
      <c r="V51" s="625"/>
      <c r="W51" s="625"/>
      <c r="X51" s="625"/>
      <c r="Y51" s="625"/>
      <c r="Z51" s="625"/>
      <c r="AA51" s="625"/>
      <c r="AB51" s="625"/>
      <c r="AC51" s="625"/>
      <c r="AD51" s="625"/>
      <c r="AE51" s="625"/>
      <c r="AF51" s="625"/>
      <c r="AG51" s="625"/>
      <c r="AH51" s="625"/>
      <c r="AI51" s="625"/>
      <c r="AJ51" s="626"/>
      <c r="AL51" s="604"/>
      <c r="BB51" s="202"/>
      <c r="BC51" s="21"/>
      <c r="BD51" s="209"/>
      <c r="BE51" s="210"/>
      <c r="BF51" s="210"/>
      <c r="BG51" s="210"/>
      <c r="BH51" s="210"/>
      <c r="BI51" s="210"/>
      <c r="BJ51" s="210"/>
      <c r="BK51" s="210"/>
      <c r="BL51" s="210"/>
      <c r="BM51" s="210"/>
      <c r="BN51" s="210"/>
      <c r="BO51" s="210"/>
      <c r="BP51" s="210"/>
      <c r="BQ51" s="210"/>
      <c r="BR51" s="210"/>
      <c r="BS51" s="210"/>
      <c r="BT51" s="210"/>
      <c r="BU51" s="210"/>
      <c r="BV51" s="210"/>
      <c r="BW51" s="210"/>
      <c r="BX51" s="210"/>
      <c r="BY51" s="210"/>
      <c r="BZ51" s="210"/>
      <c r="CA51" s="210"/>
      <c r="CB51" s="210"/>
      <c r="CC51" s="210"/>
      <c r="CD51" s="210"/>
      <c r="CE51" s="210"/>
      <c r="CF51" s="210"/>
      <c r="CG51" s="210"/>
      <c r="CH51" s="210"/>
      <c r="CI51" s="210"/>
      <c r="CJ51" s="211"/>
    </row>
    <row r="52" spans="1:88" ht="206.25" customHeight="1">
      <c r="A52" s="622"/>
      <c r="B52" s="474"/>
      <c r="C52" s="444"/>
      <c r="D52" s="625"/>
      <c r="E52" s="625"/>
      <c r="F52" s="625"/>
      <c r="G52" s="625"/>
      <c r="H52" s="625"/>
      <c r="I52" s="625"/>
      <c r="J52" s="625"/>
      <c r="K52" s="625"/>
      <c r="L52" s="625"/>
      <c r="M52" s="625"/>
      <c r="N52" s="625"/>
      <c r="O52" s="625"/>
      <c r="P52" s="625"/>
      <c r="Q52" s="625"/>
      <c r="R52" s="625"/>
      <c r="S52" s="625"/>
      <c r="T52" s="625"/>
      <c r="U52" s="625"/>
      <c r="V52" s="625"/>
      <c r="W52" s="625"/>
      <c r="X52" s="625"/>
      <c r="Y52" s="625"/>
      <c r="Z52" s="625"/>
      <c r="AA52" s="625"/>
      <c r="AB52" s="625"/>
      <c r="AC52" s="625"/>
      <c r="AD52" s="625"/>
      <c r="AE52" s="625"/>
      <c r="AF52" s="625"/>
      <c r="AG52" s="625"/>
      <c r="AH52" s="625"/>
      <c r="AI52" s="625"/>
      <c r="AJ52" s="626"/>
      <c r="AL52" s="604"/>
      <c r="BB52" s="202"/>
      <c r="BC52" s="21"/>
      <c r="BD52" s="209"/>
      <c r="BE52" s="210"/>
      <c r="BF52" s="210"/>
      <c r="BG52" s="210"/>
      <c r="BH52" s="210"/>
      <c r="BI52" s="210"/>
      <c r="BJ52" s="210"/>
      <c r="BK52" s="210"/>
      <c r="BL52" s="210"/>
      <c r="BM52" s="210"/>
      <c r="BN52" s="210"/>
      <c r="BO52" s="210"/>
      <c r="BP52" s="210"/>
      <c r="BQ52" s="210"/>
      <c r="BR52" s="210"/>
      <c r="BS52" s="210"/>
      <c r="BT52" s="210"/>
      <c r="BU52" s="210"/>
      <c r="BV52" s="210"/>
      <c r="BW52" s="210"/>
      <c r="BX52" s="210"/>
      <c r="BY52" s="210"/>
      <c r="BZ52" s="210"/>
      <c r="CA52" s="210"/>
      <c r="CB52" s="210"/>
      <c r="CC52" s="210"/>
      <c r="CD52" s="210"/>
      <c r="CE52" s="210"/>
      <c r="CF52" s="210"/>
      <c r="CG52" s="210"/>
      <c r="CH52" s="210"/>
      <c r="CI52" s="210"/>
      <c r="CJ52" s="211"/>
    </row>
    <row r="53" spans="1:88" ht="206.25" customHeight="1" thickBot="1">
      <c r="A53" s="622"/>
      <c r="B53" s="557"/>
      <c r="C53" s="445"/>
      <c r="D53" s="627"/>
      <c r="E53" s="627"/>
      <c r="F53" s="627"/>
      <c r="G53" s="627"/>
      <c r="H53" s="627"/>
      <c r="I53" s="627"/>
      <c r="J53" s="627"/>
      <c r="K53" s="627"/>
      <c r="L53" s="627"/>
      <c r="M53" s="627"/>
      <c r="N53" s="627"/>
      <c r="O53" s="627"/>
      <c r="P53" s="627"/>
      <c r="Q53" s="627"/>
      <c r="R53" s="627"/>
      <c r="S53" s="627"/>
      <c r="T53" s="627"/>
      <c r="U53" s="627"/>
      <c r="V53" s="627"/>
      <c r="W53" s="627"/>
      <c r="X53" s="627"/>
      <c r="Y53" s="627"/>
      <c r="Z53" s="627"/>
      <c r="AA53" s="627"/>
      <c r="AB53" s="627"/>
      <c r="AC53" s="627"/>
      <c r="AD53" s="627"/>
      <c r="AE53" s="627"/>
      <c r="AF53" s="627"/>
      <c r="AG53" s="627"/>
      <c r="AH53" s="627"/>
      <c r="AI53" s="627"/>
      <c r="AJ53" s="628"/>
      <c r="AL53" s="604"/>
      <c r="BB53" s="212"/>
      <c r="BC53" s="213"/>
      <c r="BD53" s="214"/>
      <c r="BE53" s="215"/>
      <c r="BF53" s="215"/>
      <c r="BG53" s="215"/>
      <c r="BH53" s="215"/>
      <c r="BI53" s="215"/>
      <c r="BJ53" s="215"/>
      <c r="BK53" s="215"/>
      <c r="BL53" s="215"/>
      <c r="BM53" s="215"/>
      <c r="BN53" s="215"/>
      <c r="BO53" s="215"/>
      <c r="BP53" s="215"/>
      <c r="BQ53" s="215"/>
      <c r="BR53" s="215"/>
      <c r="BS53" s="215"/>
      <c r="BT53" s="215"/>
      <c r="BU53" s="215"/>
      <c r="BV53" s="215"/>
      <c r="BW53" s="215"/>
      <c r="BX53" s="215"/>
      <c r="BY53" s="215"/>
      <c r="BZ53" s="215"/>
      <c r="CA53" s="215"/>
      <c r="CB53" s="215"/>
      <c r="CC53" s="215"/>
      <c r="CD53" s="215"/>
      <c r="CE53" s="215"/>
      <c r="CF53" s="215"/>
      <c r="CG53" s="215"/>
      <c r="CH53" s="215"/>
      <c r="CI53" s="215"/>
      <c r="CJ53" s="216"/>
    </row>
    <row r="54" spans="1:88" ht="12" customHeight="1">
      <c r="B54" s="629" t="s">
        <v>183</v>
      </c>
      <c r="C54" s="630"/>
      <c r="D54" s="630"/>
      <c r="E54" s="630"/>
      <c r="F54" s="630"/>
      <c r="G54" s="630"/>
      <c r="H54" s="630"/>
      <c r="I54" s="630"/>
      <c r="J54" s="630"/>
      <c r="K54" s="630"/>
      <c r="L54" s="630"/>
      <c r="M54" s="630"/>
      <c r="N54" s="630"/>
      <c r="O54" s="630"/>
      <c r="P54" s="630"/>
      <c r="Q54" s="630"/>
      <c r="R54" s="630"/>
      <c r="S54" s="630"/>
      <c r="T54" s="630"/>
      <c r="U54" s="630"/>
      <c r="V54" s="630"/>
      <c r="W54" s="630"/>
      <c r="X54" s="630"/>
      <c r="Y54" s="630"/>
      <c r="Z54" s="630"/>
      <c r="AA54" s="630"/>
      <c r="AB54" s="630"/>
      <c r="AC54" s="630"/>
      <c r="AD54" s="630"/>
      <c r="AE54" s="630"/>
      <c r="AF54" s="630"/>
      <c r="AG54" s="630"/>
      <c r="AH54" s="630"/>
      <c r="AI54" s="630"/>
      <c r="AJ54" s="631"/>
      <c r="BB54" s="217" t="s">
        <v>184</v>
      </c>
      <c r="BC54" s="217"/>
      <c r="BD54" s="217"/>
      <c r="BE54" s="217"/>
      <c r="BF54" s="217"/>
      <c r="BG54" s="217"/>
      <c r="BH54" s="217"/>
      <c r="BI54" s="217"/>
      <c r="BJ54" s="217"/>
      <c r="BK54" s="217"/>
      <c r="BL54" s="217"/>
      <c r="BM54" s="217"/>
      <c r="BN54" s="217"/>
      <c r="BO54" s="217"/>
      <c r="BP54" s="217"/>
      <c r="BQ54" s="217"/>
      <c r="BR54" s="217"/>
      <c r="BS54" s="217"/>
      <c r="BT54" s="217"/>
      <c r="BU54" s="217"/>
      <c r="BV54" s="217"/>
      <c r="BW54" s="217"/>
      <c r="BX54" s="217"/>
      <c r="BY54" s="217"/>
      <c r="BZ54" s="217"/>
      <c r="CA54" s="217"/>
      <c r="CB54" s="217"/>
      <c r="CC54" s="217"/>
      <c r="CD54" s="217"/>
      <c r="CE54" s="217"/>
      <c r="CF54" s="217"/>
      <c r="CG54" s="217"/>
      <c r="CH54" s="217"/>
      <c r="CI54" s="217"/>
      <c r="CJ54" s="217"/>
    </row>
    <row r="55" spans="1:88" ht="19.5" customHeight="1">
      <c r="B55" s="218">
        <v>1</v>
      </c>
      <c r="C55" s="621" t="s">
        <v>185</v>
      </c>
      <c r="D55" s="619"/>
      <c r="E55" s="619"/>
      <c r="F55" s="619"/>
      <c r="G55" s="619"/>
      <c r="H55" s="619"/>
      <c r="I55" s="619"/>
      <c r="J55" s="619"/>
      <c r="K55" s="619"/>
      <c r="L55" s="619"/>
      <c r="M55" s="619"/>
      <c r="N55" s="619"/>
      <c r="O55" s="619"/>
      <c r="P55" s="619"/>
      <c r="Q55" s="619"/>
      <c r="R55" s="619"/>
      <c r="S55" s="619"/>
      <c r="T55" s="619"/>
      <c r="U55" s="619"/>
      <c r="V55" s="619"/>
      <c r="W55" s="619"/>
      <c r="X55" s="619"/>
      <c r="Y55" s="619"/>
      <c r="Z55" s="619"/>
      <c r="AA55" s="619"/>
      <c r="AB55" s="619"/>
      <c r="AC55" s="619"/>
      <c r="AD55" s="619"/>
      <c r="AE55" s="619"/>
      <c r="AF55" s="619"/>
      <c r="AG55" s="619"/>
      <c r="AH55" s="619"/>
      <c r="AI55" s="619"/>
      <c r="AJ55" s="620"/>
      <c r="AQ55" s="219"/>
      <c r="AR55" s="220"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21">
        <v>1</v>
      </c>
      <c r="BC55" s="222" t="s">
        <v>186</v>
      </c>
      <c r="BD55" s="222"/>
      <c r="BE55" s="222"/>
      <c r="BF55" s="222"/>
      <c r="BG55" s="222"/>
      <c r="BH55" s="222"/>
      <c r="BI55" s="222"/>
      <c r="BJ55" s="222"/>
      <c r="BK55" s="222"/>
      <c r="BL55" s="222"/>
      <c r="BM55" s="222"/>
      <c r="BN55" s="222"/>
      <c r="BO55" s="222"/>
      <c r="BP55" s="222"/>
      <c r="BQ55" s="222"/>
      <c r="BR55" s="222"/>
      <c r="BS55" s="222"/>
      <c r="BT55" s="222"/>
      <c r="BU55" s="222"/>
      <c r="BV55" s="222"/>
      <c r="BW55" s="222"/>
      <c r="BX55" s="222"/>
      <c r="BY55" s="222"/>
      <c r="BZ55" s="222"/>
      <c r="CA55" s="222"/>
      <c r="CB55" s="222"/>
      <c r="CC55" s="222"/>
      <c r="CD55" s="222"/>
      <c r="CE55" s="222"/>
      <c r="CF55" s="222"/>
      <c r="CG55" s="222"/>
      <c r="CH55" s="222"/>
      <c r="CI55" s="222"/>
      <c r="CJ55" s="222"/>
    </row>
    <row r="56" spans="1:88" ht="11.1" customHeight="1">
      <c r="B56" s="218">
        <v>2</v>
      </c>
      <c r="C56" s="619" t="s">
        <v>187</v>
      </c>
      <c r="D56" s="619"/>
      <c r="E56" s="619"/>
      <c r="F56" s="619"/>
      <c r="G56" s="619"/>
      <c r="H56" s="619"/>
      <c r="I56" s="619"/>
      <c r="J56" s="619"/>
      <c r="K56" s="619"/>
      <c r="L56" s="619"/>
      <c r="M56" s="619"/>
      <c r="N56" s="619"/>
      <c r="O56" s="619"/>
      <c r="P56" s="619"/>
      <c r="Q56" s="619"/>
      <c r="R56" s="619"/>
      <c r="S56" s="619"/>
      <c r="T56" s="619"/>
      <c r="U56" s="619"/>
      <c r="V56" s="619"/>
      <c r="W56" s="619"/>
      <c r="X56" s="619"/>
      <c r="Y56" s="619"/>
      <c r="Z56" s="619"/>
      <c r="AA56" s="619"/>
      <c r="AB56" s="619"/>
      <c r="AC56" s="619"/>
      <c r="AD56" s="619"/>
      <c r="AE56" s="619"/>
      <c r="AF56" s="619"/>
      <c r="AG56" s="619"/>
      <c r="AH56" s="619"/>
      <c r="AI56" s="619"/>
      <c r="AJ56" s="620"/>
      <c r="AQ56" s="219"/>
      <c r="AR56" s="220" t="str">
        <f t="shared" ref="AR56:AR77" si="0">C56</f>
        <v>如未附報價單，以SGS定價為主。If no quotation is attached, the SGS pricing shall prevail.</v>
      </c>
      <c r="BB56" s="221">
        <v>2</v>
      </c>
      <c r="BC56" s="222" t="s">
        <v>188</v>
      </c>
      <c r="BD56" s="222"/>
      <c r="BE56" s="222"/>
      <c r="BF56" s="222"/>
      <c r="BG56" s="222"/>
      <c r="BH56" s="222"/>
      <c r="BI56" s="222"/>
      <c r="BJ56" s="222"/>
      <c r="BK56" s="222"/>
      <c r="BL56" s="222"/>
      <c r="BM56" s="222"/>
      <c r="BN56" s="222"/>
      <c r="BO56" s="222"/>
      <c r="BP56" s="222"/>
      <c r="BQ56" s="222"/>
      <c r="BR56" s="222"/>
      <c r="BS56" s="222"/>
      <c r="BT56" s="222"/>
      <c r="BU56" s="222"/>
      <c r="BV56" s="222"/>
      <c r="BW56" s="222"/>
      <c r="BX56" s="222"/>
      <c r="BY56" s="222"/>
      <c r="BZ56" s="222"/>
      <c r="CA56" s="222"/>
      <c r="CB56" s="222"/>
      <c r="CC56" s="222"/>
      <c r="CD56" s="222"/>
      <c r="CE56" s="222"/>
      <c r="CF56" s="222"/>
      <c r="CG56" s="222"/>
      <c r="CH56" s="222"/>
      <c r="CI56" s="222"/>
      <c r="CJ56" s="222"/>
    </row>
    <row r="57" spans="1:88" ht="19.5" customHeight="1">
      <c r="B57" s="218">
        <v>3</v>
      </c>
      <c r="C57" s="619" t="s">
        <v>189</v>
      </c>
      <c r="D57" s="619"/>
      <c r="E57" s="619"/>
      <c r="F57" s="619"/>
      <c r="G57" s="619"/>
      <c r="H57" s="619"/>
      <c r="I57" s="619"/>
      <c r="J57" s="619"/>
      <c r="K57" s="619"/>
      <c r="L57" s="619"/>
      <c r="M57" s="619"/>
      <c r="N57" s="619"/>
      <c r="O57" s="619"/>
      <c r="P57" s="619"/>
      <c r="Q57" s="619"/>
      <c r="R57" s="619"/>
      <c r="S57" s="619"/>
      <c r="T57" s="619"/>
      <c r="U57" s="619"/>
      <c r="V57" s="619"/>
      <c r="W57" s="619"/>
      <c r="X57" s="619"/>
      <c r="Y57" s="619"/>
      <c r="Z57" s="619"/>
      <c r="AA57" s="619"/>
      <c r="AB57" s="619"/>
      <c r="AC57" s="619"/>
      <c r="AD57" s="619"/>
      <c r="AE57" s="619"/>
      <c r="AF57" s="619"/>
      <c r="AG57" s="619"/>
      <c r="AH57" s="619"/>
      <c r="AI57" s="619"/>
      <c r="AJ57" s="620"/>
      <c r="AQ57" s="219"/>
      <c r="AR57" s="220"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21">
        <v>3</v>
      </c>
      <c r="BC57" s="222" t="s">
        <v>190</v>
      </c>
      <c r="BD57" s="222"/>
      <c r="BE57" s="222"/>
      <c r="BF57" s="222"/>
      <c r="BG57" s="222"/>
      <c r="BH57" s="222"/>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row>
    <row r="58" spans="1:88" ht="12.75" customHeight="1">
      <c r="B58" s="218">
        <v>4</v>
      </c>
      <c r="C58" s="619" t="s">
        <v>191</v>
      </c>
      <c r="D58" s="619"/>
      <c r="E58" s="619"/>
      <c r="F58" s="619"/>
      <c r="G58" s="619"/>
      <c r="H58" s="619"/>
      <c r="I58" s="619"/>
      <c r="J58" s="619"/>
      <c r="K58" s="619"/>
      <c r="L58" s="619"/>
      <c r="M58" s="619"/>
      <c r="N58" s="619"/>
      <c r="O58" s="619"/>
      <c r="P58" s="619"/>
      <c r="Q58" s="619"/>
      <c r="R58" s="619"/>
      <c r="S58" s="619"/>
      <c r="T58" s="619"/>
      <c r="U58" s="619"/>
      <c r="V58" s="619"/>
      <c r="W58" s="619"/>
      <c r="X58" s="619"/>
      <c r="Y58" s="619"/>
      <c r="Z58" s="619"/>
      <c r="AA58" s="619"/>
      <c r="AB58" s="619"/>
      <c r="AC58" s="619"/>
      <c r="AD58" s="619"/>
      <c r="AE58" s="619"/>
      <c r="AF58" s="619"/>
      <c r="AG58" s="619"/>
      <c r="AH58" s="619"/>
      <c r="AI58" s="619"/>
      <c r="AJ58" s="620"/>
      <c r="AQ58" s="219"/>
      <c r="AR58" s="220" t="str">
        <f t="shared" si="0"/>
        <v>微生物參照衛生福利部公告方法檢驗；微生物不接受急件、特急件。Microorganism testing refers to International Standard or Official methods. Express and Urgent services are not available for microorganism testing.</v>
      </c>
      <c r="BB58" s="221">
        <v>4</v>
      </c>
      <c r="BC58" s="222" t="s">
        <v>192</v>
      </c>
      <c r="BD58" s="222"/>
      <c r="BE58" s="222"/>
      <c r="BF58" s="222"/>
      <c r="BG58" s="222"/>
      <c r="BH58" s="222"/>
      <c r="BI58" s="222"/>
      <c r="BJ58" s="222"/>
      <c r="BK58" s="222"/>
      <c r="BL58" s="222"/>
      <c r="BM58" s="222"/>
      <c r="BN58" s="222"/>
      <c r="BO58" s="222"/>
      <c r="BP58" s="222"/>
      <c r="BQ58" s="222"/>
      <c r="BR58" s="222"/>
      <c r="BS58" s="222"/>
      <c r="BT58" s="222"/>
      <c r="BU58" s="222"/>
      <c r="BV58" s="222"/>
      <c r="BW58" s="222"/>
      <c r="BX58" s="222"/>
      <c r="BY58" s="222"/>
      <c r="BZ58" s="222"/>
      <c r="CA58" s="222"/>
      <c r="CB58" s="222"/>
      <c r="CC58" s="222"/>
      <c r="CD58" s="222"/>
      <c r="CE58" s="222"/>
      <c r="CF58" s="222"/>
      <c r="CG58" s="222"/>
      <c r="CH58" s="222"/>
      <c r="CI58" s="222"/>
      <c r="CJ58" s="222"/>
    </row>
    <row r="59" spans="1:88" ht="54.75" customHeight="1">
      <c r="B59" s="218">
        <v>5</v>
      </c>
      <c r="C59" s="621" t="s">
        <v>193</v>
      </c>
      <c r="D59" s="619"/>
      <c r="E59" s="619"/>
      <c r="F59" s="619"/>
      <c r="G59" s="619"/>
      <c r="H59" s="619"/>
      <c r="I59" s="619"/>
      <c r="J59" s="619"/>
      <c r="K59" s="619"/>
      <c r="L59" s="619"/>
      <c r="M59" s="619"/>
      <c r="N59" s="619"/>
      <c r="O59" s="619"/>
      <c r="P59" s="619"/>
      <c r="Q59" s="619"/>
      <c r="R59" s="619"/>
      <c r="S59" s="619"/>
      <c r="T59" s="619"/>
      <c r="U59" s="619"/>
      <c r="V59" s="619"/>
      <c r="W59" s="619"/>
      <c r="X59" s="619"/>
      <c r="Y59" s="619"/>
      <c r="Z59" s="619"/>
      <c r="AA59" s="619"/>
      <c r="AB59" s="619"/>
      <c r="AC59" s="619"/>
      <c r="AD59" s="619"/>
      <c r="AE59" s="619"/>
      <c r="AF59" s="619"/>
      <c r="AG59" s="619"/>
      <c r="AH59" s="619"/>
      <c r="AI59" s="619"/>
      <c r="AJ59" s="620"/>
      <c r="AQ59" s="219"/>
      <c r="AR59" s="220"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21">
        <v>5</v>
      </c>
      <c r="BC59" s="222" t="s">
        <v>194</v>
      </c>
      <c r="BD59" s="222"/>
      <c r="BE59" s="222"/>
      <c r="BF59" s="222"/>
      <c r="BG59" s="222"/>
      <c r="BH59" s="222"/>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row>
    <row r="60" spans="1:88" ht="19.5" customHeight="1">
      <c r="B60" s="218">
        <v>6</v>
      </c>
      <c r="C60" s="619" t="s">
        <v>195</v>
      </c>
      <c r="D60" s="619"/>
      <c r="E60" s="619"/>
      <c r="F60" s="619"/>
      <c r="G60" s="619"/>
      <c r="H60" s="619"/>
      <c r="I60" s="619"/>
      <c r="J60" s="619"/>
      <c r="K60" s="619"/>
      <c r="L60" s="619"/>
      <c r="M60" s="619"/>
      <c r="N60" s="619"/>
      <c r="O60" s="619"/>
      <c r="P60" s="619"/>
      <c r="Q60" s="619"/>
      <c r="R60" s="619"/>
      <c r="S60" s="619"/>
      <c r="T60" s="619"/>
      <c r="U60" s="619"/>
      <c r="V60" s="619"/>
      <c r="W60" s="619"/>
      <c r="X60" s="619"/>
      <c r="Y60" s="619"/>
      <c r="Z60" s="619"/>
      <c r="AA60" s="619"/>
      <c r="AB60" s="619"/>
      <c r="AC60" s="619"/>
      <c r="AD60" s="619"/>
      <c r="AE60" s="619"/>
      <c r="AF60" s="619"/>
      <c r="AG60" s="619"/>
      <c r="AH60" s="619"/>
      <c r="AI60" s="619"/>
      <c r="AJ60" s="620"/>
      <c r="AQ60" s="219"/>
      <c r="AR60" s="220"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21">
        <v>6</v>
      </c>
      <c r="BC60" s="222" t="s">
        <v>196</v>
      </c>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row>
    <row r="61" spans="1:88" ht="19.5" customHeight="1">
      <c r="B61" s="218">
        <v>7</v>
      </c>
      <c r="C61" s="621" t="s">
        <v>197</v>
      </c>
      <c r="D61" s="619"/>
      <c r="E61" s="619"/>
      <c r="F61" s="619"/>
      <c r="G61" s="619"/>
      <c r="H61" s="619"/>
      <c r="I61" s="619"/>
      <c r="J61" s="619"/>
      <c r="K61" s="619"/>
      <c r="L61" s="619"/>
      <c r="M61" s="619"/>
      <c r="N61" s="619"/>
      <c r="O61" s="619"/>
      <c r="P61" s="619"/>
      <c r="Q61" s="619"/>
      <c r="R61" s="619"/>
      <c r="S61" s="619"/>
      <c r="T61" s="619"/>
      <c r="U61" s="619"/>
      <c r="V61" s="619"/>
      <c r="W61" s="619"/>
      <c r="X61" s="619"/>
      <c r="Y61" s="619"/>
      <c r="Z61" s="619"/>
      <c r="AA61" s="619"/>
      <c r="AB61" s="619"/>
      <c r="AC61" s="619"/>
      <c r="AD61" s="619"/>
      <c r="AE61" s="619"/>
      <c r="AF61" s="619"/>
      <c r="AG61" s="619"/>
      <c r="AH61" s="619"/>
      <c r="AI61" s="619"/>
      <c r="AJ61" s="620"/>
      <c r="AQ61" s="219"/>
      <c r="AR61" s="220"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21">
        <v>7</v>
      </c>
      <c r="BC61" s="222" t="s">
        <v>198</v>
      </c>
      <c r="BD61" s="222"/>
      <c r="BE61" s="222"/>
      <c r="BF61" s="222"/>
      <c r="BG61" s="222"/>
      <c r="BH61" s="222"/>
      <c r="BI61" s="222"/>
      <c r="BJ61" s="222"/>
      <c r="BK61" s="222"/>
      <c r="BL61" s="222"/>
      <c r="BM61" s="222"/>
      <c r="BN61" s="222"/>
      <c r="BO61" s="222"/>
      <c r="BP61" s="222"/>
      <c r="BQ61" s="222"/>
      <c r="BR61" s="222"/>
      <c r="BS61" s="222"/>
      <c r="BT61" s="222"/>
      <c r="BU61" s="222"/>
      <c r="BV61" s="222"/>
      <c r="BW61" s="222"/>
      <c r="BX61" s="222"/>
      <c r="BY61" s="222"/>
      <c r="BZ61" s="222"/>
      <c r="CA61" s="222"/>
      <c r="CB61" s="222"/>
      <c r="CC61" s="222"/>
      <c r="CD61" s="222"/>
      <c r="CE61" s="222"/>
      <c r="CF61" s="222"/>
      <c r="CG61" s="222"/>
      <c r="CH61" s="222"/>
      <c r="CI61" s="222"/>
      <c r="CJ61" s="222"/>
    </row>
    <row r="62" spans="1:88" ht="29.25" customHeight="1">
      <c r="B62" s="218">
        <v>8</v>
      </c>
      <c r="C62" s="619" t="s">
        <v>199</v>
      </c>
      <c r="D62" s="619"/>
      <c r="E62" s="619"/>
      <c r="F62" s="619"/>
      <c r="G62" s="619"/>
      <c r="H62" s="619"/>
      <c r="I62" s="619"/>
      <c r="J62" s="619"/>
      <c r="K62" s="619"/>
      <c r="L62" s="619"/>
      <c r="M62" s="619"/>
      <c r="N62" s="619"/>
      <c r="O62" s="619"/>
      <c r="P62" s="619"/>
      <c r="Q62" s="619"/>
      <c r="R62" s="619"/>
      <c r="S62" s="619"/>
      <c r="T62" s="619"/>
      <c r="U62" s="619"/>
      <c r="V62" s="619"/>
      <c r="W62" s="619"/>
      <c r="X62" s="619"/>
      <c r="Y62" s="619"/>
      <c r="Z62" s="619"/>
      <c r="AA62" s="619"/>
      <c r="AB62" s="619"/>
      <c r="AC62" s="619"/>
      <c r="AD62" s="619"/>
      <c r="AE62" s="619"/>
      <c r="AF62" s="619"/>
      <c r="AG62" s="619"/>
      <c r="AH62" s="619"/>
      <c r="AI62" s="619"/>
      <c r="AJ62" s="620"/>
      <c r="AQ62" s="219"/>
      <c r="AR62" s="220"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21">
        <v>8</v>
      </c>
      <c r="BC62" s="222" t="s">
        <v>200</v>
      </c>
      <c r="BD62" s="222"/>
      <c r="BE62" s="222"/>
      <c r="BF62" s="222"/>
      <c r="BG62" s="222"/>
      <c r="BH62" s="222"/>
      <c r="BI62" s="222"/>
      <c r="BJ62" s="222"/>
      <c r="BK62" s="222"/>
      <c r="BL62" s="222"/>
      <c r="BM62" s="222"/>
      <c r="BN62" s="222"/>
      <c r="BO62" s="222"/>
      <c r="BP62" s="222"/>
      <c r="BQ62" s="222"/>
      <c r="BR62" s="222"/>
      <c r="BS62" s="222"/>
      <c r="BT62" s="222"/>
      <c r="BU62" s="222"/>
      <c r="BV62" s="222"/>
      <c r="BW62" s="222"/>
      <c r="BX62" s="222"/>
      <c r="BY62" s="222"/>
      <c r="BZ62" s="222"/>
      <c r="CA62" s="222"/>
      <c r="CB62" s="222"/>
      <c r="CC62" s="222"/>
      <c r="CD62" s="222"/>
      <c r="CE62" s="222"/>
      <c r="CF62" s="222"/>
      <c r="CG62" s="222"/>
      <c r="CH62" s="222"/>
      <c r="CI62" s="222"/>
      <c r="CJ62" s="222"/>
    </row>
    <row r="63" spans="1:88" ht="29.25" customHeight="1">
      <c r="B63" s="218">
        <v>9</v>
      </c>
      <c r="C63" s="621" t="s">
        <v>201</v>
      </c>
      <c r="D63" s="619"/>
      <c r="E63" s="619"/>
      <c r="F63" s="619"/>
      <c r="G63" s="619"/>
      <c r="H63" s="619"/>
      <c r="I63" s="619"/>
      <c r="J63" s="619"/>
      <c r="K63" s="619"/>
      <c r="L63" s="619"/>
      <c r="M63" s="619"/>
      <c r="N63" s="619"/>
      <c r="O63" s="619"/>
      <c r="P63" s="619"/>
      <c r="Q63" s="619"/>
      <c r="R63" s="619"/>
      <c r="S63" s="619"/>
      <c r="T63" s="619"/>
      <c r="U63" s="619"/>
      <c r="V63" s="619"/>
      <c r="W63" s="619"/>
      <c r="X63" s="619"/>
      <c r="Y63" s="619"/>
      <c r="Z63" s="619"/>
      <c r="AA63" s="619"/>
      <c r="AB63" s="619"/>
      <c r="AC63" s="619"/>
      <c r="AD63" s="619"/>
      <c r="AE63" s="619"/>
      <c r="AF63" s="619"/>
      <c r="AG63" s="619"/>
      <c r="AH63" s="619"/>
      <c r="AI63" s="619"/>
      <c r="AJ63" s="620"/>
      <c r="AQ63" s="219"/>
      <c r="AR63" s="220"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21">
        <v>9</v>
      </c>
      <c r="BC63" s="222" t="s">
        <v>202</v>
      </c>
      <c r="BD63" s="222"/>
      <c r="BE63" s="222"/>
      <c r="BF63" s="222"/>
      <c r="BG63" s="222"/>
      <c r="BH63" s="222"/>
      <c r="BI63" s="222"/>
      <c r="BJ63" s="222"/>
      <c r="BK63" s="222"/>
      <c r="BL63" s="222"/>
      <c r="BM63" s="222"/>
      <c r="BN63" s="222"/>
      <c r="BO63" s="222"/>
      <c r="BP63" s="222"/>
      <c r="BQ63" s="222"/>
      <c r="BR63" s="222"/>
      <c r="BS63" s="222"/>
      <c r="BT63" s="222"/>
      <c r="BU63" s="222"/>
      <c r="BV63" s="222"/>
      <c r="BW63" s="222"/>
      <c r="BX63" s="222"/>
      <c r="BY63" s="222"/>
      <c r="BZ63" s="222"/>
      <c r="CA63" s="222"/>
      <c r="CB63" s="222"/>
      <c r="CC63" s="222"/>
      <c r="CD63" s="222"/>
      <c r="CE63" s="222"/>
      <c r="CF63" s="222"/>
      <c r="CG63" s="222"/>
      <c r="CH63" s="222"/>
      <c r="CI63" s="222"/>
      <c r="CJ63" s="222"/>
    </row>
    <row r="64" spans="1:88" ht="24.75">
      <c r="B64" s="218">
        <v>10</v>
      </c>
      <c r="C64" s="619" t="s">
        <v>203</v>
      </c>
      <c r="D64" s="619"/>
      <c r="E64" s="619"/>
      <c r="F64" s="619"/>
      <c r="G64" s="619"/>
      <c r="H64" s="619"/>
      <c r="I64" s="619"/>
      <c r="J64" s="619"/>
      <c r="K64" s="619"/>
      <c r="L64" s="619"/>
      <c r="M64" s="619"/>
      <c r="N64" s="619"/>
      <c r="O64" s="619"/>
      <c r="P64" s="619"/>
      <c r="Q64" s="619"/>
      <c r="R64" s="619"/>
      <c r="S64" s="619"/>
      <c r="T64" s="619"/>
      <c r="U64" s="619"/>
      <c r="V64" s="619"/>
      <c r="W64" s="619"/>
      <c r="X64" s="619"/>
      <c r="Y64" s="619"/>
      <c r="Z64" s="619"/>
      <c r="AA64" s="619"/>
      <c r="AB64" s="619"/>
      <c r="AC64" s="619"/>
      <c r="AD64" s="619"/>
      <c r="AE64" s="619"/>
      <c r="AF64" s="619"/>
      <c r="AG64" s="619"/>
      <c r="AH64" s="619"/>
      <c r="AI64" s="619"/>
      <c r="AJ64" s="620"/>
      <c r="AQ64" s="219"/>
      <c r="AR64" s="220"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21">
        <v>10</v>
      </c>
      <c r="BC64" s="222" t="s">
        <v>204</v>
      </c>
      <c r="BD64" s="222"/>
      <c r="BE64" s="222"/>
      <c r="BF64" s="222"/>
      <c r="BG64" s="222"/>
      <c r="BH64" s="222"/>
      <c r="BI64" s="222"/>
      <c r="BJ64" s="222"/>
      <c r="BK64" s="222"/>
      <c r="BL64" s="222"/>
      <c r="BM64" s="222"/>
      <c r="BN64" s="222"/>
      <c r="BO64" s="222"/>
      <c r="BP64" s="222"/>
      <c r="BQ64" s="222"/>
      <c r="BR64" s="222"/>
      <c r="BS64" s="222"/>
      <c r="BT64" s="222"/>
      <c r="BU64" s="222"/>
      <c r="BV64" s="222"/>
      <c r="BW64" s="222"/>
      <c r="BX64" s="222"/>
      <c r="BY64" s="222"/>
      <c r="BZ64" s="222"/>
      <c r="CA64" s="222"/>
      <c r="CB64" s="222"/>
      <c r="CC64" s="222"/>
      <c r="CD64" s="222"/>
      <c r="CE64" s="222"/>
      <c r="CF64" s="222"/>
      <c r="CG64" s="222"/>
      <c r="CH64" s="222"/>
      <c r="CI64" s="222"/>
      <c r="CJ64" s="222"/>
    </row>
    <row r="65" spans="2:88" ht="27" customHeight="1">
      <c r="B65" s="218">
        <v>11</v>
      </c>
      <c r="C65" s="619" t="s">
        <v>205</v>
      </c>
      <c r="D65" s="619"/>
      <c r="E65" s="619"/>
      <c r="F65" s="619"/>
      <c r="G65" s="619"/>
      <c r="H65" s="619"/>
      <c r="I65" s="619"/>
      <c r="J65" s="619"/>
      <c r="K65" s="619"/>
      <c r="L65" s="619"/>
      <c r="M65" s="619"/>
      <c r="N65" s="619"/>
      <c r="O65" s="619"/>
      <c r="P65" s="619"/>
      <c r="Q65" s="619"/>
      <c r="R65" s="619"/>
      <c r="S65" s="619"/>
      <c r="T65" s="619"/>
      <c r="U65" s="619"/>
      <c r="V65" s="619"/>
      <c r="W65" s="619"/>
      <c r="X65" s="619"/>
      <c r="Y65" s="619"/>
      <c r="Z65" s="619"/>
      <c r="AA65" s="619"/>
      <c r="AB65" s="619"/>
      <c r="AC65" s="619"/>
      <c r="AD65" s="619"/>
      <c r="AE65" s="619"/>
      <c r="AF65" s="619"/>
      <c r="AG65" s="619"/>
      <c r="AH65" s="619"/>
      <c r="AI65" s="619"/>
      <c r="AJ65" s="620"/>
      <c r="AQ65" s="219"/>
      <c r="AR65" s="220"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21">
        <v>11</v>
      </c>
      <c r="BC65" s="222" t="s">
        <v>206</v>
      </c>
      <c r="BD65" s="222"/>
      <c r="BE65" s="222"/>
      <c r="BF65" s="222"/>
      <c r="BG65" s="222"/>
      <c r="BH65" s="222"/>
      <c r="BI65" s="222"/>
      <c r="BJ65" s="222"/>
      <c r="BK65" s="222"/>
      <c r="BL65" s="222"/>
      <c r="BM65" s="222"/>
      <c r="BN65" s="222"/>
      <c r="BO65" s="222"/>
      <c r="BP65" s="222"/>
      <c r="BQ65" s="222"/>
      <c r="BR65" s="222"/>
      <c r="BS65" s="222"/>
      <c r="BT65" s="222"/>
      <c r="BU65" s="222"/>
      <c r="BV65" s="222"/>
      <c r="BW65" s="222"/>
      <c r="BX65" s="222"/>
      <c r="BY65" s="222"/>
      <c r="BZ65" s="222"/>
      <c r="CA65" s="222"/>
      <c r="CB65" s="222"/>
      <c r="CC65" s="222"/>
      <c r="CD65" s="222"/>
      <c r="CE65" s="222"/>
      <c r="CF65" s="222"/>
      <c r="CG65" s="222"/>
      <c r="CH65" s="222"/>
      <c r="CI65" s="222"/>
      <c r="CJ65" s="222"/>
    </row>
    <row r="66" spans="2:88" ht="27" customHeight="1">
      <c r="B66" s="218">
        <v>12</v>
      </c>
      <c r="C66" s="619" t="s">
        <v>207</v>
      </c>
      <c r="D66" s="619"/>
      <c r="E66" s="619"/>
      <c r="F66" s="619"/>
      <c r="G66" s="619"/>
      <c r="H66" s="619"/>
      <c r="I66" s="619"/>
      <c r="J66" s="619"/>
      <c r="K66" s="619"/>
      <c r="L66" s="619"/>
      <c r="M66" s="619"/>
      <c r="N66" s="619"/>
      <c r="O66" s="619"/>
      <c r="P66" s="619"/>
      <c r="Q66" s="619"/>
      <c r="R66" s="619"/>
      <c r="S66" s="619"/>
      <c r="T66" s="619"/>
      <c r="U66" s="619"/>
      <c r="V66" s="619"/>
      <c r="W66" s="619"/>
      <c r="X66" s="619"/>
      <c r="Y66" s="619"/>
      <c r="Z66" s="619"/>
      <c r="AA66" s="619"/>
      <c r="AB66" s="619"/>
      <c r="AC66" s="619"/>
      <c r="AD66" s="619"/>
      <c r="AE66" s="619"/>
      <c r="AF66" s="619"/>
      <c r="AG66" s="619"/>
      <c r="AH66" s="619"/>
      <c r="AI66" s="619"/>
      <c r="AJ66" s="620"/>
      <c r="AQ66" s="219"/>
      <c r="AR66" s="220"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21">
        <v>12</v>
      </c>
      <c r="BC66" s="222" t="s">
        <v>208</v>
      </c>
      <c r="BD66" s="222"/>
      <c r="BE66" s="222"/>
      <c r="BF66" s="222"/>
      <c r="BG66" s="222"/>
      <c r="BH66" s="222"/>
      <c r="BI66" s="222"/>
      <c r="BJ66" s="222"/>
      <c r="BK66" s="222"/>
      <c r="BL66" s="222"/>
      <c r="BM66" s="222"/>
      <c r="BN66" s="222"/>
      <c r="BO66" s="222"/>
      <c r="BP66" s="222"/>
      <c r="BQ66" s="222"/>
      <c r="BR66" s="222"/>
      <c r="BS66" s="222"/>
      <c r="BT66" s="222"/>
      <c r="BU66" s="222"/>
      <c r="BV66" s="222"/>
      <c r="BW66" s="222"/>
      <c r="BX66" s="222"/>
      <c r="BY66" s="222"/>
      <c r="BZ66" s="222"/>
      <c r="CA66" s="222"/>
      <c r="CB66" s="222"/>
      <c r="CC66" s="222"/>
      <c r="CD66" s="222"/>
      <c r="CE66" s="222"/>
      <c r="CF66" s="222"/>
      <c r="CG66" s="222"/>
      <c r="CH66" s="222"/>
      <c r="CI66" s="222"/>
      <c r="CJ66" s="222"/>
    </row>
    <row r="67" spans="2:88" ht="11.25" customHeight="1">
      <c r="B67" s="218">
        <v>13</v>
      </c>
      <c r="C67" s="619" t="s">
        <v>209</v>
      </c>
      <c r="D67" s="619"/>
      <c r="E67" s="619"/>
      <c r="F67" s="619"/>
      <c r="G67" s="619"/>
      <c r="H67" s="619"/>
      <c r="I67" s="619"/>
      <c r="J67" s="619"/>
      <c r="K67" s="619"/>
      <c r="L67" s="619"/>
      <c r="M67" s="619"/>
      <c r="N67" s="619"/>
      <c r="O67" s="619"/>
      <c r="P67" s="619"/>
      <c r="Q67" s="619"/>
      <c r="R67" s="619"/>
      <c r="S67" s="619"/>
      <c r="T67" s="619"/>
      <c r="U67" s="619"/>
      <c r="V67" s="619"/>
      <c r="W67" s="619"/>
      <c r="X67" s="619"/>
      <c r="Y67" s="619"/>
      <c r="Z67" s="619"/>
      <c r="AA67" s="619"/>
      <c r="AB67" s="619"/>
      <c r="AC67" s="619"/>
      <c r="AD67" s="619"/>
      <c r="AE67" s="619"/>
      <c r="AF67" s="619"/>
      <c r="AG67" s="619"/>
      <c r="AH67" s="619"/>
      <c r="AI67" s="619"/>
      <c r="AJ67" s="620"/>
      <c r="AQ67" s="219"/>
      <c r="AR67" s="220" t="str">
        <f t="shared" si="0"/>
        <v xml:space="preserve">本實驗室不於報告中提供符合性聲明與量測不確定度。We do not provide a compliance statement and uncertainty in the report. </v>
      </c>
      <c r="BB67" s="221">
        <v>13</v>
      </c>
      <c r="BC67" s="222" t="s">
        <v>210</v>
      </c>
      <c r="BD67" s="222"/>
      <c r="BE67" s="222"/>
      <c r="BF67" s="222"/>
      <c r="BG67" s="222"/>
      <c r="BH67" s="222"/>
      <c r="BI67" s="222"/>
      <c r="BJ67" s="222"/>
      <c r="BK67" s="222"/>
      <c r="BL67" s="222"/>
      <c r="BM67" s="222"/>
      <c r="BN67" s="222"/>
      <c r="BO67" s="222"/>
      <c r="BP67" s="222"/>
      <c r="BQ67" s="222"/>
      <c r="BR67" s="222"/>
      <c r="BS67" s="222"/>
      <c r="BT67" s="222"/>
      <c r="BU67" s="222"/>
      <c r="BV67" s="222"/>
      <c r="BW67" s="222"/>
      <c r="BX67" s="222"/>
      <c r="BY67" s="222"/>
      <c r="BZ67" s="222"/>
      <c r="CA67" s="222"/>
      <c r="CB67" s="222"/>
      <c r="CC67" s="222"/>
      <c r="CD67" s="222"/>
      <c r="CE67" s="222"/>
      <c r="CF67" s="222"/>
      <c r="CG67" s="222"/>
      <c r="CH67" s="222"/>
      <c r="CI67" s="222"/>
      <c r="CJ67" s="222"/>
    </row>
    <row r="68" spans="2:88" ht="18" customHeight="1">
      <c r="B68" s="218">
        <v>14</v>
      </c>
      <c r="C68" s="621" t="s">
        <v>555</v>
      </c>
      <c r="D68" s="619"/>
      <c r="E68" s="619"/>
      <c r="F68" s="619"/>
      <c r="G68" s="619"/>
      <c r="H68" s="619"/>
      <c r="I68" s="619"/>
      <c r="J68" s="619"/>
      <c r="K68" s="619"/>
      <c r="L68" s="619"/>
      <c r="M68" s="619"/>
      <c r="N68" s="619"/>
      <c r="O68" s="619"/>
      <c r="P68" s="619"/>
      <c r="Q68" s="619"/>
      <c r="R68" s="619"/>
      <c r="S68" s="619"/>
      <c r="T68" s="619"/>
      <c r="U68" s="619"/>
      <c r="V68" s="619"/>
      <c r="W68" s="619"/>
      <c r="X68" s="619"/>
      <c r="Y68" s="619"/>
      <c r="Z68" s="619"/>
      <c r="AA68" s="619"/>
      <c r="AB68" s="619"/>
      <c r="AC68" s="619"/>
      <c r="AD68" s="619"/>
      <c r="AE68" s="619"/>
      <c r="AF68" s="619"/>
      <c r="AG68" s="619"/>
      <c r="AH68" s="619"/>
      <c r="AI68" s="619"/>
      <c r="AJ68" s="620"/>
      <c r="AQ68" s="219"/>
      <c r="AR68" s="220"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21">
        <v>14</v>
      </c>
      <c r="BC68" s="222" t="s">
        <v>211</v>
      </c>
      <c r="BD68" s="222"/>
      <c r="BE68" s="222"/>
      <c r="BF68" s="222"/>
      <c r="BG68" s="222"/>
      <c r="BH68" s="222"/>
      <c r="BI68" s="222"/>
      <c r="BJ68" s="222"/>
      <c r="BK68" s="222"/>
      <c r="BL68" s="222"/>
      <c r="BM68" s="222"/>
      <c r="BN68" s="222"/>
      <c r="BO68" s="222"/>
      <c r="BP68" s="222"/>
      <c r="BQ68" s="222"/>
      <c r="BR68" s="222"/>
      <c r="BS68" s="222"/>
      <c r="BT68" s="222"/>
      <c r="BU68" s="222"/>
      <c r="BV68" s="222"/>
      <c r="BW68" s="222"/>
      <c r="BX68" s="222"/>
      <c r="BY68" s="222"/>
      <c r="BZ68" s="222"/>
      <c r="CA68" s="222"/>
      <c r="CB68" s="222"/>
      <c r="CC68" s="222"/>
      <c r="CD68" s="222"/>
      <c r="CE68" s="222"/>
      <c r="CF68" s="222"/>
      <c r="CG68" s="222"/>
      <c r="CH68" s="222"/>
      <c r="CI68" s="222"/>
      <c r="CJ68" s="222"/>
    </row>
    <row r="69" spans="2:88" ht="18" customHeight="1">
      <c r="B69" s="218">
        <v>15</v>
      </c>
      <c r="C69" s="619" t="s">
        <v>212</v>
      </c>
      <c r="D69" s="619"/>
      <c r="E69" s="619"/>
      <c r="F69" s="619"/>
      <c r="G69" s="619"/>
      <c r="H69" s="619"/>
      <c r="I69" s="619"/>
      <c r="J69" s="619"/>
      <c r="K69" s="619"/>
      <c r="L69" s="619"/>
      <c r="M69" s="619"/>
      <c r="N69" s="619"/>
      <c r="O69" s="619"/>
      <c r="P69" s="619"/>
      <c r="Q69" s="619"/>
      <c r="R69" s="619"/>
      <c r="S69" s="619"/>
      <c r="T69" s="619"/>
      <c r="U69" s="619"/>
      <c r="V69" s="619"/>
      <c r="W69" s="619"/>
      <c r="X69" s="619"/>
      <c r="Y69" s="619"/>
      <c r="Z69" s="619"/>
      <c r="AA69" s="619"/>
      <c r="AB69" s="619"/>
      <c r="AC69" s="619"/>
      <c r="AD69" s="619"/>
      <c r="AE69" s="619"/>
      <c r="AF69" s="619"/>
      <c r="AG69" s="619"/>
      <c r="AH69" s="619"/>
      <c r="AI69" s="619"/>
      <c r="AJ69" s="620"/>
      <c r="AQ69" s="219"/>
      <c r="AR69" s="220"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21">
        <v>15</v>
      </c>
      <c r="BC69" s="222" t="s">
        <v>213</v>
      </c>
      <c r="BD69" s="222"/>
      <c r="BE69" s="222"/>
      <c r="BF69" s="222"/>
      <c r="BG69" s="222"/>
      <c r="BH69" s="222"/>
      <c r="BI69" s="222"/>
      <c r="BJ69" s="222"/>
      <c r="BK69" s="222"/>
      <c r="BL69" s="222"/>
      <c r="BM69" s="222"/>
      <c r="BN69" s="222"/>
      <c r="BO69" s="222"/>
      <c r="BP69" s="222"/>
      <c r="BQ69" s="222"/>
      <c r="BR69" s="222"/>
      <c r="BS69" s="222"/>
      <c r="BT69" s="222"/>
      <c r="BU69" s="222"/>
      <c r="BV69" s="222"/>
      <c r="BW69" s="222"/>
      <c r="BX69" s="222"/>
      <c r="BY69" s="222"/>
      <c r="BZ69" s="222"/>
      <c r="CA69" s="222"/>
      <c r="CB69" s="222"/>
      <c r="CC69" s="222"/>
      <c r="CD69" s="222"/>
      <c r="CE69" s="222"/>
      <c r="CF69" s="222"/>
      <c r="CG69" s="222"/>
      <c r="CH69" s="222"/>
      <c r="CI69" s="222"/>
      <c r="CJ69" s="222"/>
    </row>
    <row r="70" spans="2:88" ht="29.25" customHeight="1">
      <c r="B70" s="218">
        <v>16</v>
      </c>
      <c r="C70" s="619" t="s">
        <v>214</v>
      </c>
      <c r="D70" s="619"/>
      <c r="E70" s="619"/>
      <c r="F70" s="619"/>
      <c r="G70" s="619"/>
      <c r="H70" s="619"/>
      <c r="I70" s="619"/>
      <c r="J70" s="619"/>
      <c r="K70" s="619"/>
      <c r="L70" s="619"/>
      <c r="M70" s="619"/>
      <c r="N70" s="619"/>
      <c r="O70" s="619"/>
      <c r="P70" s="619"/>
      <c r="Q70" s="619"/>
      <c r="R70" s="619"/>
      <c r="S70" s="619"/>
      <c r="T70" s="619"/>
      <c r="U70" s="619"/>
      <c r="V70" s="619"/>
      <c r="W70" s="619"/>
      <c r="X70" s="619"/>
      <c r="Y70" s="619"/>
      <c r="Z70" s="619"/>
      <c r="AA70" s="619"/>
      <c r="AB70" s="619"/>
      <c r="AC70" s="619"/>
      <c r="AD70" s="619"/>
      <c r="AE70" s="619"/>
      <c r="AF70" s="619"/>
      <c r="AG70" s="619"/>
      <c r="AH70" s="619"/>
      <c r="AI70" s="619"/>
      <c r="AJ70" s="620"/>
      <c r="AQ70" s="219"/>
      <c r="AR70" s="220"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21">
        <v>16</v>
      </c>
      <c r="BC70" s="222" t="s">
        <v>215</v>
      </c>
      <c r="BD70" s="222"/>
      <c r="BE70" s="222"/>
      <c r="BF70" s="222"/>
      <c r="BG70" s="222"/>
      <c r="BH70" s="222"/>
      <c r="BI70" s="222"/>
      <c r="BJ70" s="222"/>
      <c r="BK70" s="222"/>
      <c r="BL70" s="222"/>
      <c r="BM70" s="222"/>
      <c r="BN70" s="222"/>
      <c r="BO70" s="222"/>
      <c r="BP70" s="222"/>
      <c r="BQ70" s="222"/>
      <c r="BR70" s="222"/>
      <c r="BS70" s="222"/>
      <c r="BT70" s="222"/>
      <c r="BU70" s="222"/>
      <c r="BV70" s="222"/>
      <c r="BW70" s="222"/>
      <c r="BX70" s="222"/>
      <c r="BY70" s="222"/>
      <c r="BZ70" s="222"/>
      <c r="CA70" s="222"/>
      <c r="CB70" s="222"/>
      <c r="CC70" s="222"/>
      <c r="CD70" s="222"/>
      <c r="CE70" s="222"/>
      <c r="CF70" s="222"/>
      <c r="CG70" s="222"/>
      <c r="CH70" s="222"/>
      <c r="CI70" s="222"/>
      <c r="CJ70" s="222"/>
    </row>
    <row r="71" spans="2:88" ht="36" customHeight="1">
      <c r="B71" s="218">
        <v>17</v>
      </c>
      <c r="C71" s="619" t="s">
        <v>216</v>
      </c>
      <c r="D71" s="619"/>
      <c r="E71" s="619"/>
      <c r="F71" s="619"/>
      <c r="G71" s="619"/>
      <c r="H71" s="619"/>
      <c r="I71" s="619"/>
      <c r="J71" s="619"/>
      <c r="K71" s="619"/>
      <c r="L71" s="619"/>
      <c r="M71" s="619"/>
      <c r="N71" s="619"/>
      <c r="O71" s="619"/>
      <c r="P71" s="619"/>
      <c r="Q71" s="619"/>
      <c r="R71" s="619"/>
      <c r="S71" s="619"/>
      <c r="T71" s="619"/>
      <c r="U71" s="619"/>
      <c r="V71" s="619"/>
      <c r="W71" s="619"/>
      <c r="X71" s="619"/>
      <c r="Y71" s="619"/>
      <c r="Z71" s="619"/>
      <c r="AA71" s="619"/>
      <c r="AB71" s="619"/>
      <c r="AC71" s="619"/>
      <c r="AD71" s="619"/>
      <c r="AE71" s="619"/>
      <c r="AF71" s="619"/>
      <c r="AG71" s="619"/>
      <c r="AH71" s="619"/>
      <c r="AI71" s="619"/>
      <c r="AJ71" s="620"/>
      <c r="AQ71" s="219"/>
      <c r="AR71" s="220"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21">
        <v>17</v>
      </c>
      <c r="BC71" s="222" t="s">
        <v>217</v>
      </c>
      <c r="BD71" s="222"/>
      <c r="BE71" s="222"/>
      <c r="BF71" s="222"/>
      <c r="BG71" s="222"/>
      <c r="BH71" s="222"/>
      <c r="BI71" s="222"/>
      <c r="BJ71" s="222"/>
      <c r="BK71" s="222"/>
      <c r="BL71" s="222"/>
      <c r="BM71" s="222"/>
      <c r="BN71" s="222"/>
      <c r="BO71" s="222"/>
      <c r="BP71" s="222"/>
      <c r="BQ71" s="222"/>
      <c r="BR71" s="222"/>
      <c r="BS71" s="222"/>
      <c r="BT71" s="222"/>
      <c r="BU71" s="222"/>
      <c r="BV71" s="222"/>
      <c r="BW71" s="222"/>
      <c r="BX71" s="222"/>
      <c r="BY71" s="222"/>
      <c r="BZ71" s="222"/>
      <c r="CA71" s="222"/>
      <c r="CB71" s="222"/>
      <c r="CC71" s="222"/>
      <c r="CD71" s="222"/>
      <c r="CE71" s="222"/>
      <c r="CF71" s="222"/>
      <c r="CG71" s="222"/>
      <c r="CH71" s="222"/>
      <c r="CI71" s="222"/>
      <c r="CJ71" s="222"/>
    </row>
    <row r="72" spans="2:88" ht="21" customHeight="1">
      <c r="B72" s="218">
        <v>18</v>
      </c>
      <c r="C72" s="621" t="s">
        <v>218</v>
      </c>
      <c r="D72" s="619"/>
      <c r="E72" s="619"/>
      <c r="F72" s="619"/>
      <c r="G72" s="619"/>
      <c r="H72" s="619"/>
      <c r="I72" s="619"/>
      <c r="J72" s="619"/>
      <c r="K72" s="619"/>
      <c r="L72" s="619"/>
      <c r="M72" s="619"/>
      <c r="N72" s="619"/>
      <c r="O72" s="619"/>
      <c r="P72" s="619"/>
      <c r="Q72" s="619"/>
      <c r="R72" s="619"/>
      <c r="S72" s="619"/>
      <c r="T72" s="619"/>
      <c r="U72" s="619"/>
      <c r="V72" s="619"/>
      <c r="W72" s="619"/>
      <c r="X72" s="619"/>
      <c r="Y72" s="619"/>
      <c r="Z72" s="619"/>
      <c r="AA72" s="619"/>
      <c r="AB72" s="619"/>
      <c r="AC72" s="619"/>
      <c r="AD72" s="619"/>
      <c r="AE72" s="619"/>
      <c r="AF72" s="619"/>
      <c r="AG72" s="619"/>
      <c r="AH72" s="619"/>
      <c r="AI72" s="619"/>
      <c r="AJ72" s="620"/>
      <c r="AQ72" s="219"/>
      <c r="AR72" s="220"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21">
        <v>18</v>
      </c>
      <c r="BC72" s="222" t="s">
        <v>219</v>
      </c>
      <c r="BD72" s="222"/>
      <c r="BE72" s="222"/>
      <c r="BF72" s="222"/>
      <c r="BG72" s="222"/>
      <c r="BH72" s="222"/>
      <c r="BI72" s="222"/>
      <c r="BJ72" s="222"/>
      <c r="BK72" s="222"/>
      <c r="BL72" s="222"/>
      <c r="BM72" s="222"/>
      <c r="BN72" s="222"/>
      <c r="BO72" s="222"/>
      <c r="BP72" s="222"/>
      <c r="BQ72" s="222"/>
      <c r="BR72" s="222"/>
      <c r="BS72" s="222"/>
      <c r="BT72" s="222"/>
      <c r="BU72" s="222"/>
      <c r="BV72" s="222"/>
      <c r="BW72" s="222"/>
      <c r="BX72" s="222"/>
      <c r="BY72" s="222"/>
      <c r="BZ72" s="222"/>
      <c r="CA72" s="222"/>
      <c r="CB72" s="222"/>
      <c r="CC72" s="222"/>
      <c r="CD72" s="222"/>
      <c r="CE72" s="222"/>
      <c r="CF72" s="222"/>
      <c r="CG72" s="222"/>
      <c r="CH72" s="222"/>
      <c r="CI72" s="222"/>
      <c r="CJ72" s="222"/>
    </row>
    <row r="73" spans="2:88" ht="29.25" customHeight="1">
      <c r="B73" s="218">
        <v>19</v>
      </c>
      <c r="C73" s="619" t="s">
        <v>220</v>
      </c>
      <c r="D73" s="619"/>
      <c r="E73" s="619"/>
      <c r="F73" s="619"/>
      <c r="G73" s="619"/>
      <c r="H73" s="619"/>
      <c r="I73" s="619"/>
      <c r="J73" s="619"/>
      <c r="K73" s="619"/>
      <c r="L73" s="619"/>
      <c r="M73" s="619"/>
      <c r="N73" s="619"/>
      <c r="O73" s="619"/>
      <c r="P73" s="619"/>
      <c r="Q73" s="619"/>
      <c r="R73" s="619"/>
      <c r="S73" s="619"/>
      <c r="T73" s="619"/>
      <c r="U73" s="619"/>
      <c r="V73" s="619"/>
      <c r="W73" s="619"/>
      <c r="X73" s="619"/>
      <c r="Y73" s="619"/>
      <c r="Z73" s="619"/>
      <c r="AA73" s="619"/>
      <c r="AB73" s="619"/>
      <c r="AC73" s="619"/>
      <c r="AD73" s="619"/>
      <c r="AE73" s="619"/>
      <c r="AF73" s="619"/>
      <c r="AG73" s="619"/>
      <c r="AH73" s="619"/>
      <c r="AI73" s="619"/>
      <c r="AJ73" s="620"/>
      <c r="AQ73" s="219"/>
      <c r="AR73" s="220"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21">
        <v>19</v>
      </c>
      <c r="BC73" s="222" t="s">
        <v>221</v>
      </c>
      <c r="BD73" s="222"/>
      <c r="BE73" s="222"/>
      <c r="BF73" s="222"/>
      <c r="BG73" s="222"/>
      <c r="BH73" s="222"/>
      <c r="BI73" s="222"/>
      <c r="BJ73" s="222"/>
      <c r="BK73" s="222"/>
      <c r="BL73" s="222"/>
      <c r="BM73" s="222"/>
      <c r="BN73" s="222"/>
      <c r="BO73" s="222"/>
      <c r="BP73" s="222"/>
      <c r="BQ73" s="222"/>
      <c r="BR73" s="222"/>
      <c r="BS73" s="222"/>
      <c r="BT73" s="222"/>
      <c r="BU73" s="222"/>
      <c r="BV73" s="222"/>
      <c r="BW73" s="222"/>
      <c r="BX73" s="222"/>
      <c r="BY73" s="222"/>
      <c r="BZ73" s="222"/>
      <c r="CA73" s="222"/>
      <c r="CB73" s="222"/>
      <c r="CC73" s="222"/>
      <c r="CD73" s="222"/>
      <c r="CE73" s="222"/>
      <c r="CF73" s="222"/>
      <c r="CG73" s="222"/>
      <c r="CH73" s="222"/>
      <c r="CI73" s="222"/>
      <c r="CJ73" s="222"/>
    </row>
    <row r="74" spans="2:88" ht="26.25" customHeight="1">
      <c r="B74" s="218">
        <v>20</v>
      </c>
      <c r="C74" s="632" t="s">
        <v>222</v>
      </c>
      <c r="D74" s="632"/>
      <c r="E74" s="632"/>
      <c r="F74" s="632"/>
      <c r="G74" s="632"/>
      <c r="H74" s="632"/>
      <c r="I74" s="632"/>
      <c r="J74" s="632"/>
      <c r="K74" s="632"/>
      <c r="L74" s="632"/>
      <c r="M74" s="632"/>
      <c r="N74" s="632"/>
      <c r="O74" s="632"/>
      <c r="P74" s="632"/>
      <c r="Q74" s="632"/>
      <c r="R74" s="632"/>
      <c r="S74" s="632"/>
      <c r="T74" s="632"/>
      <c r="U74" s="632"/>
      <c r="V74" s="632"/>
      <c r="W74" s="632"/>
      <c r="X74" s="632"/>
      <c r="Y74" s="632"/>
      <c r="Z74" s="632"/>
      <c r="AA74" s="632"/>
      <c r="AB74" s="632"/>
      <c r="AC74" s="632"/>
      <c r="AD74" s="632"/>
      <c r="AE74" s="632"/>
      <c r="AF74" s="632"/>
      <c r="AG74" s="633"/>
      <c r="AH74" s="633"/>
      <c r="AI74" s="633"/>
      <c r="AJ74" s="634"/>
      <c r="AQ74" s="219"/>
      <c r="AR74" s="220"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21">
        <v>20</v>
      </c>
      <c r="BC74" s="223" t="s">
        <v>223</v>
      </c>
      <c r="BD74" s="223"/>
      <c r="BE74" s="223"/>
      <c r="BF74" s="223"/>
      <c r="BG74" s="223"/>
      <c r="BH74" s="223"/>
      <c r="BI74" s="223"/>
      <c r="BJ74" s="223"/>
      <c r="BK74" s="223"/>
      <c r="BL74" s="223"/>
      <c r="BM74" s="223"/>
      <c r="BN74" s="223"/>
      <c r="BO74" s="223"/>
      <c r="BP74" s="223"/>
      <c r="BQ74" s="223"/>
      <c r="BR74" s="223"/>
      <c r="BS74" s="223"/>
      <c r="BT74" s="223"/>
      <c r="BU74" s="223"/>
      <c r="BV74" s="223"/>
      <c r="BW74" s="223"/>
      <c r="BX74" s="223"/>
      <c r="BY74" s="223"/>
      <c r="BZ74" s="223"/>
      <c r="CA74" s="223"/>
      <c r="CB74" s="223"/>
      <c r="CC74" s="223"/>
      <c r="CD74" s="223"/>
      <c r="CE74" s="223"/>
      <c r="CF74" s="223"/>
      <c r="CG74" s="222"/>
      <c r="CH74" s="222"/>
      <c r="CI74" s="222"/>
      <c r="CJ74" s="222"/>
    </row>
    <row r="75" spans="2:88" ht="17.25" customHeight="1">
      <c r="B75" s="218">
        <v>21</v>
      </c>
      <c r="C75" s="621" t="s">
        <v>224</v>
      </c>
      <c r="D75" s="619"/>
      <c r="E75" s="619"/>
      <c r="F75" s="619"/>
      <c r="G75" s="619"/>
      <c r="H75" s="619"/>
      <c r="I75" s="619"/>
      <c r="J75" s="619"/>
      <c r="K75" s="619"/>
      <c r="L75" s="619"/>
      <c r="M75" s="619"/>
      <c r="N75" s="619"/>
      <c r="O75" s="619"/>
      <c r="P75" s="619"/>
      <c r="Q75" s="619"/>
      <c r="R75" s="619"/>
      <c r="S75" s="619"/>
      <c r="T75" s="619"/>
      <c r="U75" s="619"/>
      <c r="V75" s="619"/>
      <c r="W75" s="619"/>
      <c r="X75" s="619"/>
      <c r="Y75" s="619"/>
      <c r="Z75" s="619"/>
      <c r="AA75" s="619"/>
      <c r="AB75" s="619"/>
      <c r="AC75" s="619"/>
      <c r="AD75" s="619"/>
      <c r="AE75" s="619"/>
      <c r="AF75" s="619"/>
      <c r="AG75" s="619"/>
      <c r="AH75" s="619"/>
      <c r="AI75" s="619"/>
      <c r="AJ75" s="620"/>
      <c r="AQ75" s="219"/>
      <c r="AR75" s="220"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21">
        <v>21</v>
      </c>
      <c r="BC75" s="222" t="s">
        <v>225</v>
      </c>
      <c r="BD75" s="222"/>
      <c r="BE75" s="222"/>
      <c r="BF75" s="222"/>
      <c r="BG75" s="222"/>
      <c r="BH75" s="222"/>
      <c r="BI75" s="222"/>
      <c r="BJ75" s="222"/>
      <c r="BK75" s="222"/>
      <c r="BL75" s="222"/>
      <c r="BM75" s="222"/>
      <c r="BN75" s="222"/>
      <c r="BO75" s="222"/>
      <c r="BP75" s="222"/>
      <c r="BQ75" s="222"/>
      <c r="BR75" s="222"/>
      <c r="BS75" s="222"/>
      <c r="BT75" s="222"/>
      <c r="BU75" s="222"/>
      <c r="BV75" s="222"/>
      <c r="BW75" s="222"/>
      <c r="BX75" s="222"/>
      <c r="BY75" s="222"/>
      <c r="BZ75" s="222"/>
      <c r="CA75" s="222"/>
      <c r="CB75" s="222"/>
      <c r="CC75" s="222"/>
      <c r="CD75" s="222"/>
      <c r="CE75" s="222"/>
      <c r="CF75" s="222"/>
      <c r="CG75" s="222"/>
      <c r="CH75" s="222"/>
      <c r="CI75" s="222"/>
      <c r="CJ75" s="222"/>
    </row>
    <row r="76" spans="2:88" ht="19.5" customHeight="1">
      <c r="B76" s="218">
        <v>22</v>
      </c>
      <c r="C76" s="621" t="s">
        <v>556</v>
      </c>
      <c r="D76" s="619"/>
      <c r="E76" s="619"/>
      <c r="F76" s="619"/>
      <c r="G76" s="619"/>
      <c r="H76" s="619"/>
      <c r="I76" s="619"/>
      <c r="J76" s="619"/>
      <c r="K76" s="619"/>
      <c r="L76" s="619"/>
      <c r="M76" s="619"/>
      <c r="N76" s="619"/>
      <c r="O76" s="619"/>
      <c r="P76" s="619"/>
      <c r="Q76" s="619"/>
      <c r="R76" s="619"/>
      <c r="S76" s="619"/>
      <c r="T76" s="619"/>
      <c r="U76" s="619"/>
      <c r="V76" s="619"/>
      <c r="W76" s="619"/>
      <c r="X76" s="619"/>
      <c r="Y76" s="619"/>
      <c r="Z76" s="619"/>
      <c r="AA76" s="619"/>
      <c r="AB76" s="619"/>
      <c r="AC76" s="619"/>
      <c r="AD76" s="619"/>
      <c r="AE76" s="619"/>
      <c r="AF76" s="619"/>
      <c r="AG76" s="619"/>
      <c r="AH76" s="619"/>
      <c r="AI76" s="619"/>
      <c r="AJ76" s="620"/>
      <c r="AQ76" s="219"/>
      <c r="AR76" s="220"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21">
        <v>22</v>
      </c>
      <c r="BC76" s="222" t="s">
        <v>226</v>
      </c>
      <c r="BD76" s="222"/>
      <c r="BE76" s="222"/>
      <c r="BF76" s="222"/>
      <c r="BG76" s="222"/>
      <c r="BH76" s="222"/>
      <c r="BI76" s="222"/>
      <c r="BJ76" s="222"/>
      <c r="BK76" s="222"/>
      <c r="BL76" s="222"/>
      <c r="BM76" s="222"/>
      <c r="BN76" s="222"/>
      <c r="BO76" s="222"/>
      <c r="BP76" s="222"/>
      <c r="BQ76" s="222"/>
      <c r="BR76" s="222"/>
      <c r="BS76" s="222"/>
      <c r="BT76" s="222"/>
      <c r="BU76" s="222"/>
      <c r="BV76" s="222"/>
      <c r="BW76" s="222"/>
      <c r="BX76" s="222"/>
      <c r="BY76" s="222"/>
      <c r="BZ76" s="222"/>
      <c r="CA76" s="222"/>
      <c r="CB76" s="222"/>
      <c r="CC76" s="222"/>
      <c r="CD76" s="222"/>
      <c r="CE76" s="222"/>
      <c r="CF76" s="222"/>
      <c r="CG76" s="222"/>
      <c r="CH76" s="222"/>
      <c r="CI76" s="222"/>
      <c r="CJ76" s="222"/>
    </row>
    <row r="77" spans="2:88" ht="19.5" customHeight="1">
      <c r="B77" s="218">
        <v>23</v>
      </c>
      <c r="C77" s="619" t="s">
        <v>227</v>
      </c>
      <c r="D77" s="619"/>
      <c r="E77" s="619"/>
      <c r="F77" s="619"/>
      <c r="G77" s="619"/>
      <c r="H77" s="619"/>
      <c r="I77" s="619"/>
      <c r="J77" s="619"/>
      <c r="K77" s="619"/>
      <c r="L77" s="619"/>
      <c r="M77" s="619"/>
      <c r="N77" s="619"/>
      <c r="O77" s="619"/>
      <c r="P77" s="619"/>
      <c r="Q77" s="619"/>
      <c r="R77" s="619"/>
      <c r="S77" s="619"/>
      <c r="T77" s="619"/>
      <c r="U77" s="619"/>
      <c r="V77" s="619"/>
      <c r="W77" s="619"/>
      <c r="X77" s="619"/>
      <c r="Y77" s="619"/>
      <c r="Z77" s="619"/>
      <c r="AA77" s="619"/>
      <c r="AB77" s="619"/>
      <c r="AC77" s="619"/>
      <c r="AD77" s="619"/>
      <c r="AE77" s="619"/>
      <c r="AF77" s="619"/>
      <c r="AG77" s="619"/>
      <c r="AH77" s="619"/>
      <c r="AI77" s="619"/>
      <c r="AJ77" s="620"/>
      <c r="AQ77" s="219"/>
      <c r="AR77" s="220"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21">
        <v>23</v>
      </c>
      <c r="BC77" s="222" t="s">
        <v>228</v>
      </c>
      <c r="BD77" s="222"/>
      <c r="BE77" s="222"/>
      <c r="BF77" s="222"/>
      <c r="BG77" s="222"/>
      <c r="BH77" s="222"/>
      <c r="BI77" s="222"/>
      <c r="BJ77" s="222"/>
      <c r="BK77" s="222"/>
      <c r="BL77" s="222"/>
      <c r="BM77" s="222"/>
      <c r="BN77" s="222"/>
      <c r="BO77" s="222"/>
      <c r="BP77" s="222"/>
      <c r="BQ77" s="222"/>
      <c r="BR77" s="222"/>
      <c r="BS77" s="222"/>
      <c r="BT77" s="222"/>
      <c r="BU77" s="222"/>
      <c r="BV77" s="222"/>
      <c r="BW77" s="222"/>
      <c r="BX77" s="222"/>
      <c r="BY77" s="222"/>
      <c r="BZ77" s="222"/>
      <c r="CA77" s="222"/>
      <c r="CB77" s="222"/>
      <c r="CC77" s="222"/>
      <c r="CD77" s="222"/>
      <c r="CE77" s="222"/>
      <c r="CF77" s="222"/>
      <c r="CG77" s="222"/>
      <c r="CH77" s="222"/>
      <c r="CI77" s="222"/>
      <c r="CJ77" s="222"/>
    </row>
    <row r="78" spans="2:88" ht="3.75" customHeight="1" thickBot="1">
      <c r="B78" s="224"/>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6"/>
    </row>
    <row r="79" spans="2:88" ht="15.75" customHeight="1">
      <c r="B79" s="635" t="s">
        <v>229</v>
      </c>
      <c r="C79" s="477" t="s">
        <v>230</v>
      </c>
      <c r="D79" s="636" t="s">
        <v>552</v>
      </c>
      <c r="E79" s="637"/>
      <c r="F79" s="637"/>
      <c r="G79" s="637"/>
      <c r="H79" s="637"/>
      <c r="I79" s="637"/>
      <c r="J79" s="637"/>
      <c r="K79" s="637"/>
      <c r="L79" s="637"/>
      <c r="M79" s="637"/>
      <c r="N79" s="637"/>
      <c r="O79" s="638"/>
      <c r="P79" s="642"/>
      <c r="Q79" s="643"/>
      <c r="R79" s="643"/>
      <c r="S79" s="643"/>
      <c r="T79" s="643"/>
      <c r="U79" s="643"/>
      <c r="V79" s="643"/>
      <c r="W79" s="643"/>
      <c r="X79" s="643"/>
      <c r="Y79" s="643"/>
      <c r="Z79" s="643"/>
      <c r="AA79" s="643"/>
      <c r="AB79" s="643"/>
      <c r="AC79" s="643"/>
      <c r="AD79" s="643"/>
      <c r="AE79" s="643"/>
      <c r="AF79" s="643"/>
      <c r="AG79" s="643"/>
      <c r="AH79" s="643"/>
      <c r="AI79" s="643"/>
      <c r="AJ79" s="644"/>
      <c r="BB79" s="228" t="s">
        <v>231</v>
      </c>
      <c r="BC79" s="229" t="s">
        <v>232</v>
      </c>
      <c r="BD79" s="230" t="s">
        <v>233</v>
      </c>
      <c r="BE79" s="231"/>
      <c r="BF79" s="231"/>
      <c r="BG79" s="231"/>
      <c r="BH79" s="231"/>
      <c r="BI79" s="231"/>
      <c r="BJ79" s="231"/>
      <c r="BK79" s="231"/>
      <c r="BL79" s="231"/>
      <c r="BM79" s="231"/>
      <c r="BN79" s="231"/>
      <c r="BO79" s="232"/>
      <c r="BP79" s="233"/>
      <c r="BQ79" s="234"/>
      <c r="BR79" s="234"/>
      <c r="BS79" s="234"/>
      <c r="BT79" s="234"/>
      <c r="BU79" s="234"/>
      <c r="BV79" s="234"/>
      <c r="BW79" s="234"/>
      <c r="BX79" s="234"/>
      <c r="BY79" s="234"/>
      <c r="BZ79" s="234"/>
      <c r="CA79" s="234"/>
      <c r="CB79" s="234"/>
      <c r="CC79" s="234"/>
      <c r="CD79" s="234"/>
      <c r="CE79" s="234"/>
      <c r="CF79" s="234"/>
      <c r="CG79" s="234"/>
      <c r="CH79" s="234"/>
      <c r="CI79" s="234"/>
      <c r="CJ79" s="234"/>
    </row>
    <row r="80" spans="2:88" ht="37.5" customHeight="1">
      <c r="B80" s="474"/>
      <c r="C80" s="444"/>
      <c r="D80" s="639"/>
      <c r="E80" s="640"/>
      <c r="F80" s="640"/>
      <c r="G80" s="640"/>
      <c r="H80" s="640"/>
      <c r="I80" s="640"/>
      <c r="J80" s="640"/>
      <c r="K80" s="640"/>
      <c r="L80" s="640"/>
      <c r="M80" s="640"/>
      <c r="N80" s="640"/>
      <c r="O80" s="641"/>
      <c r="P80" s="645"/>
      <c r="Q80" s="646"/>
      <c r="R80" s="646"/>
      <c r="S80" s="646"/>
      <c r="T80" s="646"/>
      <c r="U80" s="646"/>
      <c r="V80" s="646"/>
      <c r="W80" s="646"/>
      <c r="X80" s="646"/>
      <c r="Y80" s="646"/>
      <c r="Z80" s="646"/>
      <c r="AA80" s="646"/>
      <c r="AB80" s="646"/>
      <c r="AC80" s="646"/>
      <c r="AD80" s="646"/>
      <c r="AE80" s="646"/>
      <c r="AF80" s="646"/>
      <c r="AG80" s="646"/>
      <c r="AH80" s="646"/>
      <c r="AI80" s="646"/>
      <c r="AJ80" s="647"/>
      <c r="BB80" s="202"/>
      <c r="BC80" s="21"/>
      <c r="BD80" s="235"/>
      <c r="BE80" s="236"/>
      <c r="BF80" s="236"/>
      <c r="BG80" s="236"/>
      <c r="BH80" s="236"/>
      <c r="BI80" s="236"/>
      <c r="BJ80" s="236"/>
      <c r="BK80" s="236"/>
      <c r="BL80" s="236"/>
      <c r="BM80" s="236"/>
      <c r="BN80" s="236"/>
      <c r="BO80" s="237"/>
      <c r="BP80" s="238"/>
      <c r="BQ80" s="239"/>
      <c r="BR80" s="239"/>
      <c r="BS80" s="239"/>
      <c r="BT80" s="239"/>
      <c r="BU80" s="239"/>
      <c r="BV80" s="239"/>
      <c r="BW80" s="239"/>
      <c r="BX80" s="239"/>
      <c r="BY80" s="239"/>
      <c r="BZ80" s="239"/>
      <c r="CA80" s="239"/>
      <c r="CB80" s="239"/>
      <c r="CC80" s="239"/>
      <c r="CD80" s="239"/>
      <c r="CE80" s="239"/>
      <c r="CF80" s="239"/>
      <c r="CG80" s="239"/>
      <c r="CH80" s="239"/>
      <c r="CI80" s="239"/>
      <c r="CJ80" s="239"/>
    </row>
    <row r="81" spans="2:88" ht="16.5" thickBot="1">
      <c r="B81" s="557"/>
      <c r="C81" s="445"/>
      <c r="D81" s="648" t="s">
        <v>553</v>
      </c>
      <c r="E81" s="649"/>
      <c r="F81" s="649"/>
      <c r="G81" s="649"/>
      <c r="H81" s="649"/>
      <c r="I81" s="649"/>
      <c r="J81" s="649"/>
      <c r="K81" s="649"/>
      <c r="L81" s="649"/>
      <c r="M81" s="649"/>
      <c r="N81" s="649"/>
      <c r="O81" s="650"/>
      <c r="P81" s="651"/>
      <c r="Q81" s="652"/>
      <c r="R81" s="652"/>
      <c r="S81" s="652"/>
      <c r="T81" s="652"/>
      <c r="U81" s="652"/>
      <c r="V81" s="652"/>
      <c r="W81" s="652"/>
      <c r="X81" s="652"/>
      <c r="Y81" s="652"/>
      <c r="Z81" s="652"/>
      <c r="AA81" s="652"/>
      <c r="AB81" s="652"/>
      <c r="AC81" s="652"/>
      <c r="AD81" s="652"/>
      <c r="AE81" s="652"/>
      <c r="AF81" s="652"/>
      <c r="AG81" s="652"/>
      <c r="AH81" s="652"/>
      <c r="AI81" s="652"/>
      <c r="AJ81" s="653"/>
      <c r="BB81" s="240"/>
      <c r="BC81" s="88"/>
      <c r="BD81" s="241" t="s">
        <v>234</v>
      </c>
      <c r="BE81" s="242"/>
      <c r="BF81" s="242"/>
      <c r="BG81" s="242"/>
      <c r="BH81" s="242"/>
      <c r="BI81" s="242"/>
      <c r="BJ81" s="242"/>
      <c r="BK81" s="242"/>
      <c r="BL81" s="242"/>
      <c r="BM81" s="242"/>
      <c r="BN81" s="242"/>
      <c r="BO81" s="243"/>
      <c r="BP81" s="244"/>
      <c r="BQ81" s="245"/>
      <c r="BR81" s="245"/>
      <c r="BS81" s="245"/>
      <c r="BT81" s="245"/>
      <c r="BU81" s="245"/>
      <c r="BV81" s="245"/>
      <c r="BW81" s="245"/>
      <c r="BX81" s="245"/>
      <c r="BY81" s="245"/>
      <c r="BZ81" s="245"/>
      <c r="CA81" s="245"/>
      <c r="CB81" s="245"/>
      <c r="CC81" s="245"/>
      <c r="CD81" s="245"/>
      <c r="CE81" s="245"/>
      <c r="CF81" s="245"/>
      <c r="CG81" s="245"/>
      <c r="CH81" s="245"/>
      <c r="CI81" s="245"/>
      <c r="CJ81" s="245"/>
    </row>
    <row r="82" spans="2:88" ht="16.5" customHeight="1" thickTop="1">
      <c r="B82" s="668" t="s">
        <v>235</v>
      </c>
      <c r="C82" s="671" t="s">
        <v>236</v>
      </c>
      <c r="D82" s="674" t="s">
        <v>237</v>
      </c>
      <c r="E82" s="675"/>
      <c r="F82" s="675"/>
      <c r="G82" s="675"/>
      <c r="H82" s="675"/>
      <c r="I82" s="675"/>
      <c r="J82" s="675"/>
      <c r="K82" s="675"/>
      <c r="L82" s="675"/>
      <c r="M82" s="675"/>
      <c r="N82" s="675"/>
      <c r="O82" s="675"/>
      <c r="P82" s="675"/>
      <c r="Q82" s="675"/>
      <c r="R82" s="675"/>
      <c r="S82" s="675"/>
      <c r="T82" s="675"/>
      <c r="U82" s="675"/>
      <c r="V82" s="675"/>
      <c r="W82" s="675"/>
      <c r="X82" s="675"/>
      <c r="Y82" s="675"/>
      <c r="Z82" s="675"/>
      <c r="AA82" s="675"/>
      <c r="AB82" s="675"/>
      <c r="AC82" s="675"/>
      <c r="AD82" s="675"/>
      <c r="AE82" s="675"/>
      <c r="AF82" s="675"/>
      <c r="AG82" s="675"/>
      <c r="AH82" s="675"/>
      <c r="AI82" s="675"/>
      <c r="AJ82" s="676"/>
      <c r="BB82" s="246" t="s">
        <v>238</v>
      </c>
      <c r="BC82" s="247" t="s">
        <v>239</v>
      </c>
      <c r="BD82" s="248" t="s">
        <v>240</v>
      </c>
      <c r="BE82" s="249"/>
      <c r="BF82" s="249"/>
      <c r="BG82" s="249"/>
      <c r="BH82" s="249"/>
      <c r="BI82" s="249"/>
      <c r="BJ82" s="249"/>
      <c r="BK82" s="249"/>
      <c r="BL82" s="249"/>
      <c r="BM82" s="249"/>
      <c r="BN82" s="249"/>
      <c r="BO82" s="249"/>
      <c r="BP82" s="249"/>
      <c r="BQ82" s="249"/>
      <c r="BR82" s="249"/>
      <c r="BS82" s="249"/>
      <c r="BT82" s="249"/>
      <c r="BU82" s="249"/>
      <c r="BV82" s="249"/>
      <c r="BW82" s="249"/>
      <c r="BX82" s="249"/>
      <c r="BY82" s="249"/>
      <c r="BZ82" s="249"/>
      <c r="CA82" s="249"/>
      <c r="CB82" s="249"/>
      <c r="CC82" s="249"/>
      <c r="CD82" s="249"/>
      <c r="CE82" s="249"/>
      <c r="CF82" s="249"/>
      <c r="CG82" s="249"/>
      <c r="CH82" s="249"/>
      <c r="CI82" s="249"/>
      <c r="CJ82" s="250"/>
    </row>
    <row r="83" spans="2:88">
      <c r="B83" s="669"/>
      <c r="C83" s="672"/>
      <c r="D83" s="251"/>
      <c r="E83" s="677" t="s">
        <v>241</v>
      </c>
      <c r="F83" s="678"/>
      <c r="G83" s="251"/>
      <c r="H83" s="679" t="s">
        <v>242</v>
      </c>
      <c r="I83" s="680"/>
      <c r="J83" s="680"/>
      <c r="K83" s="680"/>
      <c r="L83" s="680"/>
      <c r="M83" s="680"/>
      <c r="N83" s="680"/>
      <c r="O83" s="680"/>
      <c r="P83" s="680"/>
      <c r="Q83" s="680"/>
      <c r="R83" s="680"/>
      <c r="S83" s="680"/>
      <c r="T83" s="680"/>
      <c r="U83" s="680"/>
      <c r="V83" s="680"/>
      <c r="W83" s="681"/>
      <c r="X83" s="682"/>
      <c r="Y83" s="682"/>
      <c r="Z83" s="682"/>
      <c r="AA83" s="682"/>
      <c r="AB83" s="682"/>
      <c r="AC83" s="682"/>
      <c r="AD83" s="682"/>
      <c r="AE83" s="682"/>
      <c r="AF83" s="682"/>
      <c r="AG83" s="682"/>
      <c r="AH83" s="682"/>
      <c r="AI83" s="682"/>
      <c r="AJ83" s="683"/>
      <c r="BB83" s="246"/>
      <c r="BC83" s="247"/>
      <c r="BD83" s="252" t="b">
        <v>0</v>
      </c>
      <c r="BE83" s="136" t="s">
        <v>243</v>
      </c>
      <c r="BF83" s="24"/>
      <c r="BG83" s="253" t="b">
        <v>0</v>
      </c>
      <c r="BH83" s="136" t="s">
        <v>244</v>
      </c>
      <c r="BI83" s="23"/>
      <c r="BJ83" s="23"/>
      <c r="BK83" s="23"/>
      <c r="BL83" s="23"/>
      <c r="BM83" s="23"/>
      <c r="BN83" s="23"/>
      <c r="BO83" s="23"/>
      <c r="BP83" s="23"/>
      <c r="BQ83" s="23"/>
      <c r="BR83" s="23"/>
      <c r="BS83" s="23"/>
      <c r="BT83" s="23"/>
      <c r="BU83" s="23"/>
      <c r="BV83" s="23"/>
      <c r="BW83" s="254"/>
      <c r="BX83" s="255"/>
      <c r="BY83" s="255"/>
      <c r="BZ83" s="255"/>
      <c r="CA83" s="255"/>
      <c r="CB83" s="255"/>
      <c r="CC83" s="255"/>
      <c r="CD83" s="255"/>
      <c r="CE83" s="255"/>
      <c r="CF83" s="255"/>
      <c r="CG83" s="255"/>
      <c r="CH83" s="255"/>
      <c r="CI83" s="255"/>
      <c r="CJ83" s="256"/>
    </row>
    <row r="84" spans="2:88">
      <c r="B84" s="669"/>
      <c r="C84" s="672"/>
      <c r="D84" s="257"/>
      <c r="E84" s="654" t="s">
        <v>245</v>
      </c>
      <c r="F84" s="655"/>
      <c r="G84" s="655"/>
      <c r="H84" s="655"/>
      <c r="I84" s="655"/>
      <c r="J84" s="655"/>
      <c r="K84" s="655"/>
      <c r="L84" s="655"/>
      <c r="M84" s="684"/>
      <c r="N84" s="258"/>
      <c r="O84" s="654" t="s">
        <v>246</v>
      </c>
      <c r="P84" s="655"/>
      <c r="Q84" s="655"/>
      <c r="R84" s="655"/>
      <c r="S84" s="655"/>
      <c r="T84" s="684"/>
      <c r="U84" s="259"/>
      <c r="V84" s="259"/>
      <c r="W84" s="259"/>
      <c r="X84" s="259"/>
      <c r="Y84" s="259"/>
      <c r="Z84" s="259"/>
      <c r="AA84" s="259"/>
      <c r="AB84" s="259"/>
      <c r="AC84" s="259"/>
      <c r="AD84" s="259"/>
      <c r="AE84" s="259"/>
      <c r="AF84" s="259"/>
      <c r="AG84" s="259"/>
      <c r="AH84" s="259"/>
      <c r="AI84" s="259"/>
      <c r="AJ84" s="260"/>
      <c r="BB84" s="246"/>
      <c r="BC84" s="247"/>
      <c r="BD84" s="261" t="b">
        <v>0</v>
      </c>
      <c r="BE84" s="262" t="s">
        <v>247</v>
      </c>
      <c r="BF84" s="62"/>
      <c r="BG84" s="62"/>
      <c r="BH84" s="62"/>
      <c r="BI84" s="62"/>
      <c r="BJ84" s="62"/>
      <c r="BK84" s="62"/>
      <c r="BL84" s="62"/>
      <c r="BM84" s="63"/>
      <c r="BN84" s="263" t="b">
        <v>0</v>
      </c>
      <c r="BO84" s="262" t="s">
        <v>248</v>
      </c>
      <c r="BP84" s="62"/>
      <c r="BQ84" s="62"/>
      <c r="BR84" s="62"/>
      <c r="BS84" s="62"/>
      <c r="BT84" s="63"/>
      <c r="BU84" s="264"/>
      <c r="BV84" s="264"/>
      <c r="BW84" s="264"/>
      <c r="BX84" s="264"/>
      <c r="BY84" s="264"/>
      <c r="BZ84" s="264"/>
      <c r="CA84" s="264"/>
      <c r="CB84" s="264"/>
      <c r="CC84" s="264"/>
      <c r="CD84" s="264"/>
      <c r="CE84" s="264"/>
      <c r="CF84" s="264"/>
      <c r="CG84" s="264"/>
      <c r="CH84" s="264"/>
      <c r="CI84" s="264"/>
      <c r="CJ84" s="265"/>
    </row>
    <row r="85" spans="2:88">
      <c r="B85" s="669"/>
      <c r="C85" s="672"/>
      <c r="D85" s="266"/>
      <c r="E85" s="654" t="s">
        <v>249</v>
      </c>
      <c r="F85" s="655"/>
      <c r="G85" s="655"/>
      <c r="H85" s="655"/>
      <c r="I85" s="655"/>
      <c r="J85" s="655"/>
      <c r="K85" s="655"/>
      <c r="L85" s="655"/>
      <c r="M85" s="655"/>
      <c r="N85" s="655"/>
      <c r="O85" s="655"/>
      <c r="P85" s="655"/>
      <c r="Q85" s="655"/>
      <c r="R85" s="655"/>
      <c r="S85" s="655"/>
      <c r="T85" s="267"/>
      <c r="U85" s="266"/>
      <c r="V85" s="654" t="s">
        <v>250</v>
      </c>
      <c r="W85" s="655"/>
      <c r="X85" s="655"/>
      <c r="Y85" s="655"/>
      <c r="Z85" s="655"/>
      <c r="AA85" s="655"/>
      <c r="AB85" s="655"/>
      <c r="AC85" s="655"/>
      <c r="AD85" s="655"/>
      <c r="AE85" s="655"/>
      <c r="AF85" s="655"/>
      <c r="AG85" s="655"/>
      <c r="AH85" s="655"/>
      <c r="AI85" s="655"/>
      <c r="AJ85" s="656"/>
      <c r="BB85" s="246"/>
      <c r="BC85" s="247"/>
      <c r="BD85" s="268" t="b">
        <v>0</v>
      </c>
      <c r="BE85" s="262" t="s">
        <v>251</v>
      </c>
      <c r="BF85" s="62"/>
      <c r="BG85" s="62"/>
      <c r="BH85" s="62"/>
      <c r="BI85" s="62"/>
      <c r="BJ85" s="62"/>
      <c r="BK85" s="62"/>
      <c r="BL85" s="62"/>
      <c r="BM85" s="62"/>
      <c r="BN85" s="62"/>
      <c r="BO85" s="62"/>
      <c r="BP85" s="62"/>
      <c r="BQ85" s="62"/>
      <c r="BR85" s="62"/>
      <c r="BS85" s="62"/>
      <c r="BT85" s="24"/>
      <c r="BU85" s="269" t="b">
        <v>0</v>
      </c>
      <c r="BV85" s="262" t="s">
        <v>252</v>
      </c>
      <c r="BW85" s="62"/>
      <c r="BX85" s="62"/>
      <c r="BY85" s="62"/>
      <c r="BZ85" s="62"/>
      <c r="CA85" s="62"/>
      <c r="CB85" s="62"/>
      <c r="CC85" s="62"/>
      <c r="CD85" s="62"/>
      <c r="CE85" s="62"/>
      <c r="CF85" s="62"/>
      <c r="CG85" s="62"/>
      <c r="CH85" s="62"/>
      <c r="CI85" s="62"/>
      <c r="CJ85" s="63"/>
    </row>
    <row r="86" spans="2:88">
      <c r="B86" s="669"/>
      <c r="C86" s="672"/>
      <c r="D86" s="266"/>
      <c r="E86" s="654" t="s">
        <v>253</v>
      </c>
      <c r="F86" s="655"/>
      <c r="G86" s="655"/>
      <c r="H86" s="655"/>
      <c r="I86" s="655"/>
      <c r="J86" s="655"/>
      <c r="K86" s="655"/>
      <c r="L86" s="655"/>
      <c r="M86" s="655"/>
      <c r="N86" s="655"/>
      <c r="O86" s="655"/>
      <c r="P86" s="655"/>
      <c r="Q86" s="655"/>
      <c r="R86" s="655"/>
      <c r="S86" s="655"/>
      <c r="T86" s="655"/>
      <c r="U86" s="655"/>
      <c r="V86" s="655"/>
      <c r="W86" s="655"/>
      <c r="X86" s="655"/>
      <c r="Y86" s="655"/>
      <c r="Z86" s="655"/>
      <c r="AA86" s="655"/>
      <c r="AB86" s="655"/>
      <c r="AC86" s="655"/>
      <c r="AD86" s="655"/>
      <c r="AE86" s="655"/>
      <c r="AF86" s="655"/>
      <c r="AG86" s="655"/>
      <c r="AH86" s="655"/>
      <c r="AI86" s="655"/>
      <c r="AJ86" s="656"/>
      <c r="BB86" s="246"/>
      <c r="BC86" s="247"/>
      <c r="BD86" s="268" t="b">
        <v>0</v>
      </c>
      <c r="BE86" s="270" t="s">
        <v>254</v>
      </c>
      <c r="BF86" s="271"/>
      <c r="BG86" s="271"/>
      <c r="BH86" s="271"/>
      <c r="BI86" s="271"/>
      <c r="BJ86" s="271"/>
      <c r="BK86" s="271"/>
      <c r="BL86" s="271"/>
      <c r="BM86" s="271"/>
      <c r="BN86" s="271"/>
      <c r="BO86" s="271"/>
      <c r="BP86" s="271"/>
      <c r="BQ86" s="271"/>
      <c r="BR86" s="271"/>
      <c r="BS86" s="271"/>
      <c r="BT86" s="271"/>
      <c r="BU86" s="271"/>
      <c r="BV86" s="271"/>
      <c r="BW86" s="271"/>
      <c r="BX86" s="271"/>
      <c r="BY86" s="271"/>
      <c r="BZ86" s="271"/>
      <c r="CA86" s="271"/>
      <c r="CB86" s="271"/>
      <c r="CC86" s="271"/>
      <c r="CD86" s="271"/>
      <c r="CE86" s="271"/>
      <c r="CF86" s="271"/>
      <c r="CG86" s="271"/>
      <c r="CH86" s="271"/>
      <c r="CI86" s="271"/>
      <c r="CJ86" s="272"/>
    </row>
    <row r="87" spans="2:88">
      <c r="B87" s="670"/>
      <c r="C87" s="673"/>
      <c r="D87" s="273"/>
      <c r="E87" s="657" t="s">
        <v>255</v>
      </c>
      <c r="F87" s="658"/>
      <c r="G87" s="659"/>
      <c r="H87" s="660"/>
      <c r="I87" s="661"/>
      <c r="J87" s="661"/>
      <c r="K87" s="661"/>
      <c r="L87" s="661"/>
      <c r="M87" s="661"/>
      <c r="N87" s="661"/>
      <c r="O87" s="661"/>
      <c r="P87" s="661"/>
      <c r="Q87" s="661"/>
      <c r="R87" s="661"/>
      <c r="S87" s="661"/>
      <c r="T87" s="661"/>
      <c r="U87" s="661"/>
      <c r="V87" s="661"/>
      <c r="W87" s="661"/>
      <c r="X87" s="661"/>
      <c r="Y87" s="661"/>
      <c r="Z87" s="661"/>
      <c r="AA87" s="661"/>
      <c r="AB87" s="661"/>
      <c r="AC87" s="661"/>
      <c r="AD87" s="661"/>
      <c r="AE87" s="661"/>
      <c r="AF87" s="661"/>
      <c r="AG87" s="661"/>
      <c r="AH87" s="661"/>
      <c r="AI87" s="661"/>
      <c r="AJ87" s="662"/>
      <c r="BB87" s="274"/>
      <c r="BC87" s="275"/>
      <c r="BD87" s="276" t="b">
        <v>0</v>
      </c>
      <c r="BE87" s="277" t="s">
        <v>256</v>
      </c>
      <c r="BF87" s="278"/>
      <c r="BG87" s="279"/>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1"/>
    </row>
    <row r="88" spans="2:88" ht="27.75" customHeight="1">
      <c r="B88" s="663" t="s">
        <v>554</v>
      </c>
      <c r="C88" s="663"/>
      <c r="D88" s="663"/>
      <c r="E88" s="663"/>
      <c r="F88" s="663"/>
      <c r="G88" s="664"/>
      <c r="H88" s="664"/>
      <c r="I88" s="664"/>
      <c r="J88" s="664"/>
      <c r="K88" s="664"/>
      <c r="L88" s="664"/>
      <c r="M88" s="664"/>
      <c r="N88" s="665" t="s">
        <v>257</v>
      </c>
      <c r="O88" s="665"/>
      <c r="P88" s="665"/>
      <c r="Q88" s="666"/>
      <c r="R88" s="666"/>
      <c r="S88" s="666"/>
      <c r="T88" s="666"/>
      <c r="U88" s="666"/>
      <c r="V88" s="666"/>
      <c r="W88" s="666"/>
      <c r="X88" s="282"/>
      <c r="Y88" s="282"/>
      <c r="Z88" s="666" t="s">
        <v>258</v>
      </c>
      <c r="AA88" s="666"/>
      <c r="AB88" s="666"/>
      <c r="AC88" s="666"/>
      <c r="AD88" s="667"/>
      <c r="AE88" s="667"/>
      <c r="AF88" s="667"/>
      <c r="AG88" s="667"/>
      <c r="AH88" s="667"/>
      <c r="AI88" s="667"/>
      <c r="AJ88" s="667"/>
      <c r="BB88" s="283" t="s">
        <v>259</v>
      </c>
      <c r="BC88" s="283"/>
      <c r="BD88" s="283"/>
      <c r="BE88" s="283"/>
      <c r="BF88" s="283"/>
      <c r="BG88" s="284" t="s">
        <v>260</v>
      </c>
      <c r="BH88" s="285"/>
      <c r="BI88" s="285"/>
      <c r="BJ88" s="285"/>
      <c r="BK88" s="285"/>
      <c r="BL88" s="285"/>
      <c r="BM88" s="285"/>
      <c r="BN88" s="284" t="s">
        <v>261</v>
      </c>
      <c r="BO88" s="285"/>
      <c r="BP88" s="286"/>
      <c r="BQ88" s="284"/>
      <c r="BR88" s="285"/>
      <c r="BS88" s="285"/>
      <c r="BT88" s="285"/>
      <c r="BU88" s="285"/>
      <c r="BV88" s="285"/>
      <c r="BW88" s="285"/>
      <c r="BX88" s="285"/>
      <c r="BY88" s="285"/>
      <c r="BZ88" s="285"/>
      <c r="CA88" s="286"/>
      <c r="CB88" s="285"/>
      <c r="CC88" s="285" t="s">
        <v>262</v>
      </c>
      <c r="CD88" s="285"/>
      <c r="CE88" s="286"/>
      <c r="CF88" s="285"/>
      <c r="CG88" s="285"/>
      <c r="CH88" s="285"/>
      <c r="CI88" s="285"/>
      <c r="CJ88" s="285"/>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 type="noConversion"/>
  <conditionalFormatting sqref="D9:AJ10">
    <cfRule type="expression" dxfId="170" priority="15">
      <formula>OR($BD$8=TRUE,$BN$8=TRUE)</formula>
    </cfRule>
  </conditionalFormatting>
  <conditionalFormatting sqref="D17:AJ18 D20:AJ22">
    <cfRule type="expression" dxfId="169" priority="16">
      <formula>$BD$16=TRUE</formula>
    </cfRule>
  </conditionalFormatting>
  <conditionalFormatting sqref="D48:AJ50">
    <cfRule type="cellIs" dxfId="168" priority="53" operator="equal">
      <formula>" "</formula>
    </cfRule>
  </conditionalFormatting>
  <conditionalFormatting sqref="D51:AJ53">
    <cfRule type="containsBlanks" dxfId="167" priority="54">
      <formula>LEN(TRIM(D51))=0</formula>
    </cfRule>
  </conditionalFormatting>
  <conditionalFormatting sqref="E8">
    <cfRule type="expression" dxfId="166" priority="18" stopIfTrue="1">
      <formula>BD8=TRUE</formula>
    </cfRule>
  </conditionalFormatting>
  <conditionalFormatting sqref="E16">
    <cfRule type="expression" dxfId="165" priority="42" stopIfTrue="1">
      <formula>BD16=TRUE</formula>
    </cfRule>
  </conditionalFormatting>
  <conditionalFormatting sqref="E83:E87">
    <cfRule type="expression" dxfId="164" priority="45" stopIfTrue="1">
      <formula>BD83=TRUE</formula>
    </cfRule>
  </conditionalFormatting>
  <conditionalFormatting sqref="H83">
    <cfRule type="expression" dxfId="163" priority="50" stopIfTrue="1">
      <formula>BG83=TRUE</formula>
    </cfRule>
  </conditionalFormatting>
  <conditionalFormatting sqref="H87">
    <cfRule type="expression" dxfId="162" priority="28">
      <formula>AND($D87=TRUE, $H$87&lt;&gt;"")</formula>
    </cfRule>
    <cfRule type="expression" dxfId="161" priority="27">
      <formula>AND($D87=TRUE, $H$87="")</formula>
    </cfRule>
  </conditionalFormatting>
  <conditionalFormatting sqref="I15:R15">
    <cfRule type="expression" dxfId="160" priority="1">
      <formula>IF(BD16,IF(BL19,I15="",FALSE),FALSE)</formula>
    </cfRule>
  </conditionalFormatting>
  <conditionalFormatting sqref="I22:R22">
    <cfRule type="expression" dxfId="159" priority="3">
      <formula>IF(BL19,IF(BD16,FALSE,I22=""),FALSE)</formula>
    </cfRule>
  </conditionalFormatting>
  <conditionalFormatting sqref="J23">
    <cfRule type="expression" dxfId="158" priority="30" stopIfTrue="1">
      <formula>BI23=TRUE</formula>
    </cfRule>
  </conditionalFormatting>
  <conditionalFormatting sqref="J35 J33 L3:L6 L9:L10 J39:J41">
    <cfRule type="containsBlanks" dxfId="157" priority="56">
      <formula>LEN(TRIM(J3))=0</formula>
    </cfRule>
  </conditionalFormatting>
  <conditionalFormatting sqref="J33:T34">
    <cfRule type="expression" dxfId="156" priority="21">
      <formula>IF(AND($BU$26=TRUE,L33&lt;&gt;""), IF(SUMPRODUCT(LEN(L33)-LEN(SUBSTITUTE(LOWER(L33), MID("abcdefghijklmnopqrstuvwxyz", ROW(INDIRECT("1:26")), 1), ""))) &lt;= 2, TRUE, FALSE), FALSE)</formula>
    </cfRule>
  </conditionalFormatting>
  <conditionalFormatting sqref="J35:T37">
    <cfRule type="expression" dxfId="155" priority="22">
      <formula>AND(OR($BU$26=TRUE, $BU$28=TRUE), LENB(J35)-LEN(J35)&gt;0)</formula>
    </cfRule>
  </conditionalFormatting>
  <conditionalFormatting sqref="K42:K43">
    <cfRule type="expression" dxfId="154" priority="43" stopIfTrue="1">
      <formula>BJ42=TRUE</formula>
    </cfRule>
  </conditionalFormatting>
  <conditionalFormatting sqref="L17 L20">
    <cfRule type="expression" dxfId="153" priority="6">
      <formula>IF(AND($BU$26=TRUE,$BN$8), IF(SUMPRODUCT(LEN(L17)-LEN(SUBSTITUTE(LOWER(L17), MID("abcdefghijklmnopqrstuvwxyz", ROW(INDIRECT("1:26")), 1), ""))) &lt;= 2, TRUE, FALSE), FALSE)</formula>
    </cfRule>
  </conditionalFormatting>
  <conditionalFormatting sqref="L3:AJ3">
    <cfRule type="expression" dxfId="152" priority="14">
      <formula>IF(AND($BU$26=TRUE,$L$3&lt;&gt;""), IF(SUMPRODUCT(LEN(L3)-LEN(SUBSTITUTE(LOWER(L3), MID("abcdefghijklmnopqrstuvwxyz", ROW(INDIRECT("1:26")), 1), ""))) &lt;= 2, TRUE, FALSE), FALSE)</formula>
    </cfRule>
  </conditionalFormatting>
  <conditionalFormatting sqref="L9:AJ10 L4:AJ4 L6:AJ6 J33 J35">
    <cfRule type="expression" dxfId="151" priority="17">
      <formula>IF(AND($BU$26=TRUE,J4&lt;&gt;""), IF(SUMPRODUCT(LEN(J4)-LEN(SUBSTITUTE(LOWER(J4), MID("abcdefghijklmnopqrstuvwxyz", ROW(INDIRECT("1:26")), 1), ""))) &lt;= 2, TRUE, FALSE), FALSE)</formula>
    </cfRule>
  </conditionalFormatting>
  <conditionalFormatting sqref="L20:AJ20">
    <cfRule type="expression" dxfId="150" priority="2">
      <formula>IF(BS19,IF(BD16,FALSE,L20=""),FALSE)</formula>
    </cfRule>
  </conditionalFormatting>
  <conditionalFormatting sqref="M19">
    <cfRule type="expression" dxfId="149" priority="5" stopIfTrue="1">
      <formula>BL19=TRUE</formula>
    </cfRule>
  </conditionalFormatting>
  <conditionalFormatting sqref="N31">
    <cfRule type="expression" dxfId="148" priority="26">
      <formula>AND($U$29=TRUE,$N$30&lt;&gt;TRUE,$AA$30&lt;&gt;TRUE,$N$31="")</formula>
    </cfRule>
    <cfRule type="expression" dxfId="147" priority="23">
      <formula>AND($BU$29,AND($BN$30=FALSE,$CA$30=FALSE,$N$31=""))</formula>
    </cfRule>
  </conditionalFormatting>
  <conditionalFormatting sqref="O8">
    <cfRule type="expression" dxfId="146" priority="19" stopIfTrue="1">
      <formula>BN8=TRUE</formula>
    </cfRule>
  </conditionalFormatting>
  <conditionalFormatting sqref="O23">
    <cfRule type="expression" dxfId="145" priority="29" stopIfTrue="1">
      <formula>BN23=TRUE</formula>
    </cfRule>
  </conditionalFormatting>
  <conditionalFormatting sqref="O25:O26">
    <cfRule type="expression" dxfId="144" priority="32" stopIfTrue="1">
      <formula>BN25=TRUE</formula>
    </cfRule>
  </conditionalFormatting>
  <conditionalFormatting sqref="O28">
    <cfRule type="expression" dxfId="143" priority="34" stopIfTrue="1">
      <formula>BN28=TRUE</formula>
    </cfRule>
  </conditionalFormatting>
  <conditionalFormatting sqref="O29">
    <cfRule type="expression" dxfId="142" priority="20">
      <formula>BN29=TRUE</formula>
    </cfRule>
  </conditionalFormatting>
  <conditionalFormatting sqref="O30">
    <cfRule type="expression" dxfId="141" priority="36">
      <formula>BN30=TRUE</formula>
    </cfRule>
  </conditionalFormatting>
  <conditionalFormatting sqref="O84">
    <cfRule type="expression" dxfId="140" priority="51" stopIfTrue="1">
      <formula>BN84=TRUE</formula>
    </cfRule>
  </conditionalFormatting>
  <conditionalFormatting sqref="O30:Z30">
    <cfRule type="expression" dxfId="139" priority="25">
      <formula>AND($BU$29,AND($BN$30=FALSE,$CA$30=FALSE,$N$31=""))</formula>
    </cfRule>
  </conditionalFormatting>
  <conditionalFormatting sqref="T19">
    <cfRule type="expression" dxfId="138" priority="4" stopIfTrue="1">
      <formula>BS19=TRUE</formula>
    </cfRule>
  </conditionalFormatting>
  <conditionalFormatting sqref="U28:AJ28">
    <cfRule type="expression" dxfId="137" priority="55">
      <formula>$U$28&lt;&gt;""</formula>
    </cfRule>
  </conditionalFormatting>
  <conditionalFormatting sqref="V23">
    <cfRule type="expression" dxfId="136" priority="31" stopIfTrue="1">
      <formula>BU23=TRUE</formula>
    </cfRule>
  </conditionalFormatting>
  <conditionalFormatting sqref="V25:V26">
    <cfRule type="expression" dxfId="135" priority="38" stopIfTrue="1">
      <formula>BU25=TRUE</formula>
    </cfRule>
  </conditionalFormatting>
  <conditionalFormatting sqref="V29 O29">
    <cfRule type="expression" dxfId="134" priority="37">
      <formula>AND($BN$28,AND($BN$29=FALSE,$BU$29=FALSE))</formula>
    </cfRule>
  </conditionalFormatting>
  <conditionalFormatting sqref="V29">
    <cfRule type="expression" dxfId="133" priority="35">
      <formula>BU29=TRUE</formula>
    </cfRule>
  </conditionalFormatting>
  <conditionalFormatting sqref="V85">
    <cfRule type="expression" dxfId="132" priority="52" stopIfTrue="1">
      <formula>BU85=TRUE</formula>
    </cfRule>
  </conditionalFormatting>
  <conditionalFormatting sqref="AC19">
    <cfRule type="notContainsBlanks" dxfId="131" priority="58">
      <formula>LEN(TRIM(AC19))&gt;0</formula>
    </cfRule>
  </conditionalFormatting>
  <conditionalFormatting sqref="AC30">
    <cfRule type="expression" dxfId="130" priority="41">
      <formula>CA30=TRUE</formula>
    </cfRule>
    <cfRule type="expression" dxfId="129" priority="24">
      <formula>AND($BU$29,AND($BN$30=FALSE,$CA$30=FALSE,$N$31=""))</formula>
    </cfRule>
  </conditionalFormatting>
  <conditionalFormatting sqref="AC38:AC39">
    <cfRule type="containsBlanks" dxfId="128" priority="57">
      <formula>LEN(TRIM(AC38))=0</formula>
    </cfRule>
  </conditionalFormatting>
  <conditionalFormatting sqref="AD25">
    <cfRule type="expression" dxfId="127" priority="40" stopIfTrue="1">
      <formula>CC25=TRUE</formula>
    </cfRule>
  </conditionalFormatting>
  <conditionalFormatting sqref="AD33:AD37">
    <cfRule type="expression" dxfId="126" priority="9" stopIfTrue="1">
      <formula>CC33=TRUE</formula>
    </cfRule>
  </conditionalFormatting>
  <conditionalFormatting sqref="AD33:AJ34">
    <cfRule type="expression" dxfId="125" priority="8">
      <formula>IF(OR($CC$33,$CC$34)=FALSE,TRUE,FALSE)</formula>
    </cfRule>
  </conditionalFormatting>
  <conditionalFormatting sqref="AD35:AJ37">
    <cfRule type="expression" dxfId="124"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B90D0F80-F47D-45EA-9580-37D93A063BD2}">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C8827BE0-EC07-4C45-84DF-BAEAF202D0A0}">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F9AF8008-5E75-453C-B677-F520DCF5A9DF}">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30C5B47A-DEA5-4024-854B-0EC5CC4B196F}">
      <formula1>IF($BU$26=TRUE, IF(SUMPRODUCT(LEN(J33)-LEN(SUBSTITUTE(LOWER(J33), MID("abcdefghijklmnopqrstuvwxyz", ROW(INDIRECT("1:26")), 1), ""))) &lt;= 2, FALSE, TRUE), TRUE)</formula1>
    </dataValidation>
    <dataValidation type="custom" allowBlank="1" showInputMessage="1" showErrorMessage="1" errorTitle="123" sqref="U26" xr:uid="{C80D2F24-4C58-4BA8-B4AA-A67356460216}">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A7FE0ADB-187A-45AB-BCDE-8330AE7487C5}"/>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A307B74-6AC1-4A78-A55D-F706591CC61C}"/>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74883DF5-1F7C-48DD-A9D8-0F4BD76D1F18}">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B40EC5FA-F773-456D-8A3C-87389F8BB011}">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0653C1BA-A260-493E-9BA8-2819F47F6CDA}">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23F4B0AC-74EC-45F0-B2AC-BF52D3C5B81B}"/>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E7B1B408-87AE-488E-B103-68B273DC4ED5}"/>
    <hyperlink ref="A16" location="附件一、付款切結書!Print_Area" display="付款切結書連結" xr:uid="{6534DD08-1C33-4558-A931-53F62F42CC29}"/>
    <hyperlink ref="A23:A26" location="'安心資訊平台聲明書(事後申請)'!Print_Area" display="'安心資訊平台聲明書(事後申請)'!Print_Area" xr:uid="{DD27201D-566B-46CF-82E5-EBE9FCD69ED1}"/>
    <hyperlink ref="A9" location="附件一、付款切結書!A1" display="payment statement" xr:uid="{D12249A6-138A-4B8F-A136-8DE8CC64B6E5}"/>
    <hyperlink ref="A33" location="附件二、委託檢測聲明書!A1" display="Statemen of authorization" xr:uid="{55FC75D6-1AF0-43EF-91ED-BC512263B067}"/>
    <hyperlink ref="A37" location="附件二、委託檢測聲明書!Print_Area" display="委託檢測聲明書連結" xr:uid="{CE98A5FA-F27E-4834-9B3A-C3CFFCD59257}"/>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&amp;L&amp;G&amp;C&amp;"微軟正黑體,Bold"&amp;11台檢工業科技股份有限公司
SGS Taiwan Industrial Services Ltd.
健康產業服務部委託試驗申請書- 食品標示與原料
Health Industry Services Application Form- Food label and ingredient</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No.:&amp;R&amp;"微軟正黑體"&amp;9版次Version：1.2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9932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9933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9933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9933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9933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9933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9933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9933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9933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9933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9933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9934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9934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9934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9934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9934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9934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9934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9934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9934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9934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9935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9935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9935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9935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9935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9935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9935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9935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9935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9935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9936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9936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9936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9936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9936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9936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9936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9936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9936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FAC46-1D62-457D-A00C-E312821985C4}">
  <sheetPr codeName="Sheet4">
    <tabColor rgb="FFFFC000"/>
    <outlinePr applyStyles="1" summaryBelow="0"/>
  </sheetPr>
  <dimension ref="B1:CL31"/>
  <sheetViews>
    <sheetView view="pageBreakPreview" zoomScaleNormal="100" zoomScaleSheetLayoutView="100" workbookViewId="0">
      <selection activeCell="I4" sqref="I4:AJ4"/>
    </sheetView>
  </sheetViews>
  <sheetFormatPr defaultRowHeight="15.75"/>
  <cols>
    <col min="1" max="1" width="1.5703125" style="6" customWidth="1"/>
    <col min="2" max="37" width="3.5703125" style="327" customWidth="1"/>
    <col min="38" max="38" width="6" style="327" hidden="1" customWidth="1"/>
    <col min="39" max="42" width="9.140625" style="2" hidden="1" customWidth="1"/>
    <col min="43" max="43" width="11.42578125" style="2" hidden="1" customWidth="1"/>
    <col min="44" max="44" width="9.42578125" style="2" hidden="1" customWidth="1"/>
    <col min="45" max="45" width="9.5703125" style="2" hidden="1" customWidth="1"/>
    <col min="46" max="46" width="9.28515625" style="2" hidden="1" customWidth="1"/>
    <col min="47" max="47" width="14" style="2" hidden="1" customWidth="1"/>
    <col min="48" max="48" width="9.7109375" style="2" hidden="1" customWidth="1"/>
    <col min="49" max="49" width="9.140625" style="2" hidden="1" customWidth="1"/>
    <col min="50" max="50" width="10.28515625" style="2" hidden="1" customWidth="1"/>
    <col min="51" max="51" width="74.7109375" style="2" hidden="1" customWidth="1"/>
    <col min="52" max="52" width="9.140625" style="6" customWidth="1"/>
    <col min="53" max="53" width="21.42578125" style="2" customWidth="1"/>
    <col min="54" max="89" width="3.5703125" style="327" hidden="1" customWidth="1"/>
    <col min="90" max="90" width="9.140625" style="2"/>
    <col min="91" max="16384" width="9.140625" style="6"/>
  </cols>
  <sheetData>
    <row r="1" spans="2:90" customFormat="1" ht="17.25" thickTop="1">
      <c r="B1" s="704" t="s">
        <v>0</v>
      </c>
      <c r="C1" s="705"/>
      <c r="D1" s="705"/>
      <c r="E1" s="705"/>
      <c r="F1" s="705"/>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6"/>
      <c r="AL1" s="316"/>
      <c r="AM1" s="317"/>
      <c r="AN1" s="318" t="s">
        <v>270</v>
      </c>
      <c r="AO1" s="317"/>
      <c r="AP1" s="318" t="s">
        <v>271</v>
      </c>
      <c r="AQ1" s="317"/>
      <c r="AR1" s="317"/>
      <c r="AS1" s="317"/>
      <c r="AT1" s="317"/>
      <c r="AU1" s="317"/>
      <c r="AV1" s="317"/>
      <c r="AW1" s="317"/>
      <c r="AX1" s="317"/>
      <c r="AY1" s="319" t="str" cm="1">
        <f t="array" ref="AY1">IF(SUMPRODUCT(--(LEN(TRIM(AT3:AT991))&gt;0))&gt;0,"《"&amp;B1&amp;"》","")</f>
        <v/>
      </c>
      <c r="BA1" s="409"/>
      <c r="BB1" s="409"/>
      <c r="BC1" s="409"/>
      <c r="BD1" s="409"/>
      <c r="BE1" s="409"/>
      <c r="BF1" s="409"/>
      <c r="BG1" s="409"/>
      <c r="BH1" s="409"/>
      <c r="BI1" s="409"/>
      <c r="BJ1" s="409"/>
      <c r="BK1" s="409"/>
      <c r="BL1" s="409"/>
      <c r="BM1" s="409"/>
      <c r="BN1" s="409"/>
      <c r="BO1" s="409"/>
      <c r="BP1" s="409"/>
      <c r="BQ1" s="409"/>
      <c r="BR1" s="409"/>
      <c r="BS1" s="409"/>
      <c r="BT1" s="409"/>
      <c r="BU1" s="409"/>
      <c r="BV1" s="409"/>
      <c r="BW1" s="409"/>
      <c r="BX1" s="409"/>
      <c r="BY1" s="409"/>
      <c r="BZ1" s="409"/>
      <c r="CA1" s="409"/>
      <c r="CB1" s="409"/>
      <c r="CC1" s="409"/>
      <c r="CD1" s="409"/>
      <c r="CE1" s="409"/>
      <c r="CF1" s="409"/>
      <c r="CG1" s="409"/>
      <c r="CH1" s="409"/>
      <c r="CI1" s="409"/>
      <c r="CJ1" s="409"/>
      <c r="CK1" s="409"/>
      <c r="CL1" s="409"/>
    </row>
    <row r="2" spans="2:90" customFormat="1">
      <c r="B2" s="707"/>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9"/>
      <c r="AL2" s="320" t="s">
        <v>272</v>
      </c>
      <c r="AM2" s="320" t="s">
        <v>273</v>
      </c>
      <c r="AN2" s="320" t="s">
        <v>274</v>
      </c>
      <c r="AO2" s="321" t="s">
        <v>275</v>
      </c>
      <c r="AP2" s="320" t="s">
        <v>276</v>
      </c>
      <c r="AQ2" s="320" t="s">
        <v>277</v>
      </c>
      <c r="AR2" s="320" t="s">
        <v>278</v>
      </c>
      <c r="AS2" s="320" t="s">
        <v>279</v>
      </c>
      <c r="AT2" s="320" t="s">
        <v>273</v>
      </c>
      <c r="AU2" s="322"/>
      <c r="AV2" s="322"/>
      <c r="AW2" s="317"/>
      <c r="AX2" s="317"/>
      <c r="AY2" s="323" t="str" cm="1">
        <f t="array" ref="AY2">IF(AY1&lt;&gt;"",LOOKUP(2,1/(AT3:AT991&lt;&gt;""),AT3:AT991),"")</f>
        <v/>
      </c>
      <c r="BA2" s="409"/>
      <c r="BB2" s="409"/>
      <c r="BC2" s="409"/>
      <c r="BD2" s="409"/>
      <c r="BE2" s="409"/>
      <c r="BF2" s="409"/>
      <c r="BG2" s="409"/>
      <c r="BH2" s="409"/>
      <c r="BI2" s="409"/>
      <c r="BJ2" s="409"/>
      <c r="BK2" s="409"/>
      <c r="BL2" s="409"/>
      <c r="BM2" s="409"/>
      <c r="BN2" s="409"/>
      <c r="BO2" s="409"/>
      <c r="BP2" s="409"/>
      <c r="BQ2" s="409"/>
      <c r="BR2" s="409"/>
      <c r="BS2" s="409"/>
      <c r="BT2" s="409"/>
      <c r="BU2" s="409"/>
      <c r="BV2" s="409"/>
      <c r="BW2" s="409"/>
      <c r="BX2" s="409"/>
      <c r="BY2" s="409"/>
      <c r="BZ2" s="409"/>
      <c r="CA2" s="409"/>
      <c r="CB2" s="409"/>
      <c r="CC2" s="409"/>
      <c r="CD2" s="409"/>
      <c r="CE2" s="409"/>
      <c r="CF2" s="409"/>
      <c r="CG2" s="409"/>
      <c r="CH2" s="409"/>
      <c r="CI2" s="409"/>
      <c r="CJ2" s="409"/>
      <c r="CK2" s="409"/>
      <c r="CL2" s="409"/>
    </row>
    <row r="3" spans="2:90" customFormat="1">
      <c r="B3" s="404"/>
      <c r="C3" s="702" t="s">
        <v>1</v>
      </c>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3"/>
      <c r="AL3" s="317">
        <v>2</v>
      </c>
      <c r="AM3" s="291" t="str">
        <f>IF(BB3,C3&amp;CHAR(10),"")</f>
        <v/>
      </c>
      <c r="AN3" s="291" t="b">
        <f>BB3</f>
        <v>0</v>
      </c>
      <c r="AO3" s="291" t="s">
        <v>280</v>
      </c>
      <c r="AP3" s="291" t="b">
        <f>BB3</f>
        <v>0</v>
      </c>
      <c r="AQ3" s="324" t="b">
        <f t="shared" ref="AQ3:AQ25" si="0">AND($AN3,$AP3)</f>
        <v>0</v>
      </c>
      <c r="AR3" s="324" t="b">
        <f t="shared" ref="AR3:AR25" si="1">IF($AN3=TRUE,$AP3&lt;&gt;TRUE)</f>
        <v>0</v>
      </c>
      <c r="AS3" s="317"/>
      <c r="AT3" s="317" t="str">
        <f>IF(AQ3=TRUE,
    IF(AL3=3,
        IF(AM3="", "", "        "&amp;REPT("-", LEN(AO3) - LEN(SUBSTITUTE(AO3, "-", "")))&amp;AM3&amp;CHAR(10)),
        IF(AL3=1, "    "&amp;AM3&amp;CHAR(10),
           IF(AL3=2, "█"&amp;AM3, AM3&amp;CHAR(10))
        )
    )&amp;AS3,
    "")</f>
        <v/>
      </c>
      <c r="AU3" s="317"/>
      <c r="AV3" s="325"/>
      <c r="AW3" s="317"/>
      <c r="AX3" s="317"/>
      <c r="AY3" s="326"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BA3" s="409"/>
      <c r="BB3" s="409" t="b">
        <v>0</v>
      </c>
      <c r="BC3" s="409"/>
      <c r="BD3" s="409"/>
      <c r="BE3" s="409"/>
      <c r="BF3" s="409"/>
      <c r="BG3" s="409"/>
      <c r="BH3" s="409"/>
      <c r="BI3" s="409"/>
      <c r="BJ3" s="409"/>
      <c r="BK3" s="409"/>
      <c r="BL3" s="409"/>
      <c r="BM3" s="409"/>
      <c r="BN3" s="409"/>
      <c r="BO3" s="409"/>
      <c r="BP3" s="409"/>
      <c r="BQ3" s="409"/>
      <c r="BR3" s="409"/>
      <c r="BS3" s="409"/>
      <c r="BT3" s="409"/>
      <c r="BU3" s="409"/>
      <c r="BV3" s="409"/>
      <c r="BW3" s="409"/>
      <c r="BX3" s="409"/>
      <c r="BY3" s="409"/>
      <c r="BZ3" s="409"/>
      <c r="CA3" s="409"/>
      <c r="CB3" s="409"/>
      <c r="CC3" s="409"/>
      <c r="CD3" s="409"/>
      <c r="CE3" s="409"/>
      <c r="CF3" s="409"/>
      <c r="CG3" s="409"/>
      <c r="CH3" s="409"/>
      <c r="CI3" s="409"/>
      <c r="CJ3" s="409"/>
      <c r="CK3" s="409"/>
      <c r="CL3" s="409"/>
    </row>
    <row r="4" spans="2:90" customFormat="1" ht="87.75" customHeight="1">
      <c r="B4" s="405"/>
      <c r="C4" s="685" t="s">
        <v>3</v>
      </c>
      <c r="D4" s="686"/>
      <c r="E4" s="686"/>
      <c r="F4" s="686"/>
      <c r="G4" s="686"/>
      <c r="H4" s="686"/>
      <c r="I4" s="687" t="s">
        <v>548</v>
      </c>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406"/>
      <c r="AL4" s="317">
        <v>3</v>
      </c>
      <c r="AM4" s="291" t="str">
        <f t="shared" ref="AM4" si="2">IF($BB$3,C4&amp;I4,"")</f>
        <v/>
      </c>
      <c r="AN4" s="291" t="b">
        <f>AN3</f>
        <v>0</v>
      </c>
      <c r="AO4" s="291" t="s">
        <v>395</v>
      </c>
      <c r="AP4" s="291" t="b">
        <f>$AP$3</f>
        <v>0</v>
      </c>
      <c r="AQ4" s="324" t="b">
        <f t="shared" si="0"/>
        <v>0</v>
      </c>
      <c r="AR4" s="324" t="b">
        <f t="shared" si="1"/>
        <v>0</v>
      </c>
      <c r="AS4" s="317"/>
      <c r="AT4" s="317" t="str">
        <f>AT3&amp;IF(AQ4=TRUE,
    IF(AL4=3,
        IF(AM4="", "", "        "&amp;REPT("-", LEN(AO4) - LEN(SUBSTITUTE(AO4, "-", "")))&amp;AM4&amp;CHAR(10)),
        IF(AL4=1, "    "&amp;AM4&amp;CHAR(10),
           IF(AL4=2, "█"&amp;AM4&amp;CHAR(10), AM4&amp;CHAR(10))
        )
    )&amp;AS4,
    "")</f>
        <v/>
      </c>
      <c r="AU4" s="317"/>
      <c r="AV4" s="325"/>
      <c r="AW4" s="317"/>
      <c r="AX4" s="317"/>
      <c r="AY4" s="292"/>
      <c r="BA4" s="409"/>
      <c r="BB4" s="409"/>
      <c r="BC4" s="409"/>
      <c r="BD4" s="409"/>
      <c r="BE4" s="409"/>
      <c r="BF4" s="409"/>
      <c r="BG4" s="409"/>
      <c r="BH4" s="409"/>
      <c r="BI4" s="409"/>
      <c r="BJ4" s="409"/>
      <c r="BK4" s="409"/>
      <c r="BL4" s="409"/>
      <c r="BM4" s="409"/>
      <c r="BN4" s="409"/>
      <c r="BO4" s="409"/>
      <c r="BP4" s="409"/>
      <c r="BQ4" s="409"/>
      <c r="BR4" s="409"/>
      <c r="BS4" s="409"/>
      <c r="BT4" s="409"/>
      <c r="BU4" s="409"/>
      <c r="BV4" s="409"/>
      <c r="BW4" s="409"/>
      <c r="BX4" s="409"/>
      <c r="BY4" s="409"/>
      <c r="BZ4" s="409"/>
      <c r="CA4" s="409"/>
      <c r="CB4" s="409"/>
      <c r="CC4" s="409"/>
      <c r="CD4" s="409"/>
      <c r="CE4" s="409"/>
      <c r="CF4" s="409"/>
      <c r="CG4" s="409"/>
      <c r="CH4" s="409"/>
      <c r="CI4" s="409"/>
      <c r="CJ4" s="409"/>
      <c r="CK4" s="409"/>
      <c r="CL4" s="409"/>
    </row>
    <row r="5" spans="2:90" customFormat="1" ht="84.75" customHeight="1">
      <c r="B5" s="405"/>
      <c r="C5" s="685" t="s">
        <v>4</v>
      </c>
      <c r="D5" s="686"/>
      <c r="E5" s="686"/>
      <c r="F5" s="686"/>
      <c r="G5" s="686"/>
      <c r="H5" s="686"/>
      <c r="I5" s="687" t="s">
        <v>387</v>
      </c>
      <c r="J5" s="687"/>
      <c r="K5" s="687"/>
      <c r="L5" s="687"/>
      <c r="M5" s="687"/>
      <c r="N5" s="687"/>
      <c r="O5" s="687"/>
      <c r="P5" s="687"/>
      <c r="Q5" s="687"/>
      <c r="R5" s="687"/>
      <c r="S5" s="687"/>
      <c r="T5" s="687"/>
      <c r="U5" s="687"/>
      <c r="V5" s="687"/>
      <c r="W5" s="687"/>
      <c r="X5" s="687"/>
      <c r="Y5" s="687"/>
      <c r="Z5" s="687"/>
      <c r="AA5" s="687"/>
      <c r="AB5" s="687"/>
      <c r="AC5" s="687"/>
      <c r="AD5" s="687"/>
      <c r="AE5" s="687"/>
      <c r="AF5" s="687"/>
      <c r="AG5" s="687"/>
      <c r="AH5" s="687"/>
      <c r="AI5" s="687"/>
      <c r="AJ5" s="687"/>
      <c r="AK5" s="406"/>
      <c r="AL5" s="317">
        <v>3</v>
      </c>
      <c r="AM5" s="291" t="str">
        <f>IF($BB$3,C5&amp;I5,"")</f>
        <v/>
      </c>
      <c r="AN5" s="291" t="b">
        <f t="shared" ref="AN5:AN7" si="3">AN4</f>
        <v>0</v>
      </c>
      <c r="AO5" s="291" t="s">
        <v>396</v>
      </c>
      <c r="AP5" s="291" t="b">
        <f t="shared" ref="AP5:AP7" si="4">$AP$3</f>
        <v>0</v>
      </c>
      <c r="AQ5" s="324" t="b">
        <f t="shared" si="0"/>
        <v>0</v>
      </c>
      <c r="AR5" s="324" t="b">
        <f t="shared" si="1"/>
        <v>0</v>
      </c>
      <c r="AS5" s="317"/>
      <c r="AT5" s="317" t="str">
        <f t="shared" ref="AT5:AT25" si="5">AT4&amp;IF(AQ5=TRUE,
    IF(AL5=3,
        IF(AM5="", "", "        "&amp;REPT("-", LEN(AO5) - LEN(SUBSTITUTE(AO5, "-", "")))&amp;AM5&amp;CHAR(10)),
        IF(AL5=1, "    "&amp;AM5&amp;CHAR(10),
           IF(AL5=2, "█"&amp;AM5&amp;CHAR(10), AM5&amp;CHAR(10))
        )
    )&amp;AS5,
    "")</f>
        <v/>
      </c>
      <c r="BA5" s="409"/>
      <c r="BB5" s="409"/>
      <c r="BC5" s="409"/>
      <c r="BD5" s="409"/>
      <c r="BE5" s="409"/>
      <c r="BF5" s="409"/>
      <c r="BG5" s="409"/>
      <c r="BH5" s="409"/>
      <c r="BI5" s="409"/>
      <c r="BJ5" s="409"/>
      <c r="BK5" s="409"/>
      <c r="BL5" s="409"/>
      <c r="BM5" s="409"/>
      <c r="BN5" s="409"/>
      <c r="BO5" s="409"/>
      <c r="BP5" s="409"/>
      <c r="BQ5" s="409"/>
      <c r="BR5" s="409"/>
      <c r="BS5" s="409"/>
      <c r="BT5" s="409"/>
      <c r="BU5" s="409"/>
      <c r="BV5" s="409"/>
      <c r="BW5" s="409"/>
      <c r="BX5" s="409"/>
      <c r="BY5" s="409"/>
      <c r="BZ5" s="409"/>
      <c r="CA5" s="409"/>
      <c r="CB5" s="409"/>
      <c r="CC5" s="409"/>
      <c r="CD5" s="409"/>
      <c r="CE5" s="409"/>
      <c r="CF5" s="409"/>
      <c r="CG5" s="409"/>
      <c r="CH5" s="409"/>
      <c r="CI5" s="409"/>
      <c r="CJ5" s="409"/>
      <c r="CK5" s="409"/>
      <c r="CL5" s="409"/>
    </row>
    <row r="6" spans="2:90" customFormat="1" ht="49.5" customHeight="1">
      <c r="B6" s="405"/>
      <c r="C6" s="685" t="s">
        <v>5</v>
      </c>
      <c r="D6" s="686"/>
      <c r="E6" s="686"/>
      <c r="F6" s="686"/>
      <c r="G6" s="686"/>
      <c r="H6" s="686"/>
      <c r="I6" s="687" t="s">
        <v>388</v>
      </c>
      <c r="J6" s="687"/>
      <c r="K6" s="687"/>
      <c r="L6" s="687"/>
      <c r="M6" s="687"/>
      <c r="N6" s="687"/>
      <c r="O6" s="687"/>
      <c r="P6" s="687"/>
      <c r="Q6" s="687"/>
      <c r="R6" s="687"/>
      <c r="S6" s="687"/>
      <c r="T6" s="687"/>
      <c r="U6" s="687"/>
      <c r="V6" s="687"/>
      <c r="W6" s="687"/>
      <c r="X6" s="687"/>
      <c r="Y6" s="687"/>
      <c r="Z6" s="687"/>
      <c r="AA6" s="687"/>
      <c r="AB6" s="687"/>
      <c r="AC6" s="687"/>
      <c r="AD6" s="687"/>
      <c r="AE6" s="687"/>
      <c r="AF6" s="687"/>
      <c r="AG6" s="687"/>
      <c r="AH6" s="687"/>
      <c r="AI6" s="687"/>
      <c r="AJ6" s="687"/>
      <c r="AK6" s="406"/>
      <c r="AL6" s="317">
        <v>3</v>
      </c>
      <c r="AM6" s="291" t="str">
        <f t="shared" ref="AM6:AM7" si="6">IF($BB$3,C6&amp;I6,"")</f>
        <v/>
      </c>
      <c r="AN6" s="291" t="b">
        <f t="shared" si="3"/>
        <v>0</v>
      </c>
      <c r="AO6" s="291" t="s">
        <v>397</v>
      </c>
      <c r="AP6" s="291" t="b">
        <f t="shared" si="4"/>
        <v>0</v>
      </c>
      <c r="AQ6" s="324" t="b">
        <f t="shared" si="0"/>
        <v>0</v>
      </c>
      <c r="AR6" s="324" t="b">
        <f t="shared" si="1"/>
        <v>0</v>
      </c>
      <c r="AS6" s="317"/>
      <c r="AT6" s="317" t="str">
        <f t="shared" si="5"/>
        <v/>
      </c>
      <c r="BA6" s="409"/>
      <c r="BB6" s="409"/>
      <c r="BC6" s="409"/>
      <c r="BD6" s="409"/>
      <c r="BE6" s="409"/>
      <c r="BF6" s="409"/>
      <c r="BG6" s="409"/>
      <c r="BH6" s="409"/>
      <c r="BI6" s="409"/>
      <c r="BJ6" s="409"/>
      <c r="BK6" s="409"/>
      <c r="BL6" s="409"/>
      <c r="BM6" s="409"/>
      <c r="BN6" s="409"/>
      <c r="BO6" s="409"/>
      <c r="BP6" s="409"/>
      <c r="BQ6" s="409"/>
      <c r="BR6" s="409"/>
      <c r="BS6" s="409"/>
      <c r="BT6" s="409"/>
      <c r="BU6" s="409"/>
      <c r="BV6" s="409"/>
      <c r="BW6" s="409"/>
      <c r="BX6" s="409"/>
      <c r="BY6" s="409"/>
      <c r="BZ6" s="409"/>
      <c r="CA6" s="409"/>
      <c r="CB6" s="409"/>
      <c r="CC6" s="409"/>
      <c r="CD6" s="409"/>
      <c r="CE6" s="409"/>
      <c r="CF6" s="409"/>
      <c r="CG6" s="409"/>
      <c r="CH6" s="409"/>
      <c r="CI6" s="409"/>
      <c r="CJ6" s="409"/>
      <c r="CK6" s="409"/>
      <c r="CL6" s="409"/>
    </row>
    <row r="7" spans="2:90" customFormat="1" ht="110.25" customHeight="1">
      <c r="B7" s="405"/>
      <c r="C7" s="685" t="s">
        <v>6</v>
      </c>
      <c r="D7" s="686"/>
      <c r="E7" s="686"/>
      <c r="F7" s="686"/>
      <c r="G7" s="686"/>
      <c r="H7" s="686"/>
      <c r="I7" s="690" t="s">
        <v>389</v>
      </c>
      <c r="J7" s="690"/>
      <c r="K7" s="690"/>
      <c r="L7" s="690"/>
      <c r="M7" s="690"/>
      <c r="N7" s="690"/>
      <c r="O7" s="690"/>
      <c r="P7" s="690"/>
      <c r="Q7" s="690"/>
      <c r="R7" s="690"/>
      <c r="S7" s="690"/>
      <c r="T7" s="690"/>
      <c r="U7" s="690"/>
      <c r="V7" s="690"/>
      <c r="W7" s="690"/>
      <c r="X7" s="690"/>
      <c r="Y7" s="690"/>
      <c r="Z7" s="690"/>
      <c r="AA7" s="690"/>
      <c r="AB7" s="690"/>
      <c r="AC7" s="690"/>
      <c r="AD7" s="690"/>
      <c r="AE7" s="690"/>
      <c r="AF7" s="690"/>
      <c r="AG7" s="690"/>
      <c r="AH7" s="690"/>
      <c r="AI7" s="690"/>
      <c r="AJ7" s="690"/>
      <c r="AK7" s="407"/>
      <c r="AL7" s="317">
        <v>3</v>
      </c>
      <c r="AM7" s="291" t="str">
        <f t="shared" si="6"/>
        <v/>
      </c>
      <c r="AN7" s="291" t="b">
        <f t="shared" si="3"/>
        <v>0</v>
      </c>
      <c r="AO7" s="291" t="s">
        <v>398</v>
      </c>
      <c r="AP7" s="291" t="b">
        <f t="shared" si="4"/>
        <v>0</v>
      </c>
      <c r="AQ7" s="324" t="b">
        <f t="shared" si="0"/>
        <v>0</v>
      </c>
      <c r="AR7" s="324" t="b">
        <f t="shared" si="1"/>
        <v>0</v>
      </c>
      <c r="AS7" s="317"/>
      <c r="AT7" s="317" t="str">
        <f t="shared" si="5"/>
        <v/>
      </c>
      <c r="BA7" s="409"/>
      <c r="BB7" s="409"/>
      <c r="BC7" s="409"/>
      <c r="BD7" s="409"/>
      <c r="BE7" s="409"/>
      <c r="BF7" s="409"/>
      <c r="BG7" s="409"/>
      <c r="BH7" s="409"/>
      <c r="BI7" s="409"/>
      <c r="BJ7" s="409"/>
      <c r="BK7" s="409"/>
      <c r="BL7" s="409"/>
      <c r="BM7" s="409"/>
      <c r="BN7" s="409"/>
      <c r="BO7" s="409"/>
      <c r="BP7" s="409"/>
      <c r="BQ7" s="409"/>
      <c r="BR7" s="409"/>
      <c r="BS7" s="409"/>
      <c r="BT7" s="409"/>
      <c r="BU7" s="409"/>
      <c r="BV7" s="409"/>
      <c r="BW7" s="409"/>
      <c r="BX7" s="409"/>
      <c r="BY7" s="409"/>
      <c r="BZ7" s="409"/>
      <c r="CA7" s="409"/>
      <c r="CB7" s="409"/>
      <c r="CC7" s="409"/>
      <c r="CD7" s="409"/>
      <c r="CE7" s="409"/>
      <c r="CF7" s="409"/>
      <c r="CG7" s="409"/>
      <c r="CH7" s="409"/>
      <c r="CI7" s="409"/>
      <c r="CJ7" s="409"/>
      <c r="CK7" s="409"/>
      <c r="CL7" s="409"/>
    </row>
    <row r="8" spans="2:90" customFormat="1">
      <c r="B8" s="408"/>
      <c r="C8" s="702" t="s">
        <v>2</v>
      </c>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702"/>
      <c r="AK8" s="703"/>
      <c r="AL8" s="317">
        <v>2</v>
      </c>
      <c r="AM8" s="291" t="str">
        <f>IF(BB8,C8&amp;CHAR(10),"")</f>
        <v/>
      </c>
      <c r="AN8" s="291" t="b">
        <f>BB8</f>
        <v>0</v>
      </c>
      <c r="AO8" s="291" t="s">
        <v>403</v>
      </c>
      <c r="AP8" s="291" t="b">
        <f>BB8</f>
        <v>0</v>
      </c>
      <c r="AQ8" s="324" t="b">
        <f t="shared" si="0"/>
        <v>0</v>
      </c>
      <c r="AR8" s="324" t="b">
        <f t="shared" si="1"/>
        <v>0</v>
      </c>
      <c r="AS8" s="317"/>
      <c r="AT8" s="317" t="str">
        <f t="shared" si="5"/>
        <v/>
      </c>
      <c r="BA8" s="409"/>
      <c r="BB8" s="409" t="b">
        <v>0</v>
      </c>
      <c r="BC8" s="409"/>
      <c r="BD8" s="409"/>
      <c r="BE8" s="409"/>
      <c r="BF8" s="409"/>
      <c r="BG8" s="409"/>
      <c r="BH8" s="409"/>
      <c r="BI8" s="409"/>
      <c r="BJ8" s="409"/>
      <c r="BK8" s="409"/>
      <c r="BL8" s="409"/>
      <c r="BM8" s="409"/>
      <c r="BN8" s="409"/>
      <c r="BO8" s="409"/>
      <c r="BP8" s="409"/>
      <c r="BQ8" s="409"/>
      <c r="BR8" s="409"/>
      <c r="BS8" s="409"/>
      <c r="BT8" s="409"/>
      <c r="BU8" s="409"/>
      <c r="BV8" s="409"/>
      <c r="BW8" s="409"/>
      <c r="BX8" s="409"/>
      <c r="BY8" s="409"/>
      <c r="BZ8" s="409"/>
      <c r="CA8" s="409"/>
      <c r="CB8" s="409"/>
      <c r="CC8" s="409"/>
      <c r="CD8" s="409"/>
      <c r="CE8" s="409"/>
      <c r="CF8" s="409"/>
      <c r="CG8" s="409"/>
      <c r="CH8" s="409"/>
      <c r="CI8" s="409"/>
      <c r="CJ8" s="409"/>
      <c r="CK8" s="409"/>
      <c r="CL8" s="409"/>
    </row>
    <row r="9" spans="2:90" customFormat="1" ht="48.75" customHeight="1">
      <c r="B9" s="405"/>
      <c r="C9" s="685" t="s">
        <v>3</v>
      </c>
      <c r="D9" s="686"/>
      <c r="E9" s="686"/>
      <c r="F9" s="686"/>
      <c r="G9" s="686"/>
      <c r="H9" s="686"/>
      <c r="I9" s="687" t="s">
        <v>547</v>
      </c>
      <c r="J9" s="687"/>
      <c r="K9" s="687"/>
      <c r="L9" s="687"/>
      <c r="M9" s="687"/>
      <c r="N9" s="687"/>
      <c r="O9" s="687"/>
      <c r="P9" s="687"/>
      <c r="Q9" s="687"/>
      <c r="R9" s="687"/>
      <c r="S9" s="687"/>
      <c r="T9" s="687"/>
      <c r="U9" s="687"/>
      <c r="V9" s="687"/>
      <c r="W9" s="687"/>
      <c r="X9" s="687"/>
      <c r="Y9" s="687"/>
      <c r="Z9" s="687"/>
      <c r="AA9" s="687"/>
      <c r="AB9" s="687"/>
      <c r="AC9" s="687"/>
      <c r="AD9" s="687"/>
      <c r="AE9" s="687"/>
      <c r="AF9" s="687"/>
      <c r="AG9" s="687"/>
      <c r="AH9" s="687"/>
      <c r="AI9" s="687"/>
      <c r="AJ9" s="687"/>
      <c r="AK9" s="406"/>
      <c r="AL9" s="317">
        <v>3</v>
      </c>
      <c r="AM9" s="291" t="str">
        <f>IF($BB$8,C9&amp;I9,"")</f>
        <v/>
      </c>
      <c r="AN9" s="291" t="b">
        <f>AN8</f>
        <v>0</v>
      </c>
      <c r="AO9" s="291" t="s">
        <v>399</v>
      </c>
      <c r="AP9" s="291" t="b">
        <f>$AP$8</f>
        <v>0</v>
      </c>
      <c r="AQ9" s="324" t="b">
        <f t="shared" si="0"/>
        <v>0</v>
      </c>
      <c r="AR9" s="324" t="b">
        <f t="shared" si="1"/>
        <v>0</v>
      </c>
      <c r="AS9" s="317"/>
      <c r="AT9" s="317" t="str">
        <f t="shared" si="5"/>
        <v/>
      </c>
      <c r="BA9" s="409"/>
      <c r="BB9" s="409"/>
      <c r="BC9" s="409"/>
      <c r="BD9" s="409"/>
      <c r="BE9" s="409"/>
      <c r="BF9" s="409"/>
      <c r="BG9" s="409"/>
      <c r="BH9" s="409"/>
      <c r="BI9" s="409"/>
      <c r="BJ9" s="409"/>
      <c r="BK9" s="409"/>
      <c r="BL9" s="409"/>
      <c r="BM9" s="409"/>
      <c r="BN9" s="409"/>
      <c r="BO9" s="409"/>
      <c r="BP9" s="409"/>
      <c r="BQ9" s="409"/>
      <c r="BR9" s="409"/>
      <c r="BS9" s="409"/>
      <c r="BT9" s="409"/>
      <c r="BU9" s="409"/>
      <c r="BV9" s="409"/>
      <c r="BW9" s="409"/>
      <c r="BX9" s="409"/>
      <c r="BY9" s="409"/>
      <c r="BZ9" s="409"/>
      <c r="CA9" s="409"/>
      <c r="CB9" s="409"/>
      <c r="CC9" s="409"/>
      <c r="CD9" s="409"/>
      <c r="CE9" s="409"/>
      <c r="CF9" s="409"/>
      <c r="CG9" s="409"/>
      <c r="CH9" s="409"/>
      <c r="CI9" s="409"/>
      <c r="CJ9" s="409"/>
      <c r="CK9" s="409"/>
      <c r="CL9" s="409"/>
    </row>
    <row r="10" spans="2:90" customFormat="1" ht="82.5" customHeight="1">
      <c r="B10" s="405"/>
      <c r="C10" s="685" t="s">
        <v>4</v>
      </c>
      <c r="D10" s="686"/>
      <c r="E10" s="686"/>
      <c r="F10" s="686"/>
      <c r="G10" s="686"/>
      <c r="H10" s="686"/>
      <c r="I10" s="687" t="s">
        <v>390</v>
      </c>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406"/>
      <c r="AL10" s="317">
        <v>3</v>
      </c>
      <c r="AM10" s="291" t="str">
        <f t="shared" ref="AM10:AM12" si="7">IF($BB$8,C10&amp;I10,"")</f>
        <v/>
      </c>
      <c r="AN10" s="291" t="b">
        <f t="shared" ref="AN10:AN12" si="8">AN9</f>
        <v>0</v>
      </c>
      <c r="AO10" s="291" t="s">
        <v>400</v>
      </c>
      <c r="AP10" s="291" t="b">
        <f t="shared" ref="AP10:AP12" si="9">$AP$8</f>
        <v>0</v>
      </c>
      <c r="AQ10" s="324" t="b">
        <f t="shared" si="0"/>
        <v>0</v>
      </c>
      <c r="AR10" s="324" t="b">
        <f t="shared" si="1"/>
        <v>0</v>
      </c>
      <c r="AS10" s="317"/>
      <c r="AT10" s="317" t="str">
        <f t="shared" si="5"/>
        <v/>
      </c>
      <c r="BA10" s="409"/>
      <c r="BB10" s="409"/>
      <c r="BC10" s="409"/>
      <c r="BD10" s="409"/>
      <c r="BE10" s="409"/>
      <c r="BF10" s="409"/>
      <c r="BG10" s="409"/>
      <c r="BH10" s="409"/>
      <c r="BI10" s="409"/>
      <c r="BJ10" s="409"/>
      <c r="BK10" s="409"/>
      <c r="BL10" s="409"/>
      <c r="BM10" s="409"/>
      <c r="BN10" s="409"/>
      <c r="BO10" s="409"/>
      <c r="BP10" s="409"/>
      <c r="BQ10" s="409"/>
      <c r="BR10" s="409"/>
      <c r="BS10" s="409"/>
      <c r="BT10" s="409"/>
      <c r="BU10" s="409"/>
      <c r="BV10" s="409"/>
      <c r="BW10" s="409"/>
      <c r="BX10" s="409"/>
      <c r="BY10" s="409"/>
      <c r="BZ10" s="409"/>
      <c r="CA10" s="409"/>
      <c r="CB10" s="409"/>
      <c r="CC10" s="409"/>
      <c r="CD10" s="409"/>
      <c r="CE10" s="409"/>
      <c r="CF10" s="409"/>
      <c r="CG10" s="409"/>
      <c r="CH10" s="409"/>
      <c r="CI10" s="409"/>
      <c r="CJ10" s="409"/>
      <c r="CK10" s="409"/>
      <c r="CL10" s="409"/>
    </row>
    <row r="11" spans="2:90" customFormat="1" ht="71.25" customHeight="1">
      <c r="B11" s="405"/>
      <c r="C11" s="685" t="s">
        <v>5</v>
      </c>
      <c r="D11" s="686"/>
      <c r="E11" s="686"/>
      <c r="F11" s="686"/>
      <c r="G11" s="686"/>
      <c r="H11" s="686"/>
      <c r="I11" s="687" t="s">
        <v>391</v>
      </c>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406"/>
      <c r="AL11" s="317">
        <v>3</v>
      </c>
      <c r="AM11" s="291" t="str">
        <f t="shared" si="7"/>
        <v/>
      </c>
      <c r="AN11" s="291" t="b">
        <f t="shared" si="8"/>
        <v>0</v>
      </c>
      <c r="AO11" s="291" t="s">
        <v>401</v>
      </c>
      <c r="AP11" s="291" t="b">
        <f t="shared" si="9"/>
        <v>0</v>
      </c>
      <c r="AQ11" s="324" t="b">
        <f t="shared" si="0"/>
        <v>0</v>
      </c>
      <c r="AR11" s="324" t="b">
        <f t="shared" si="1"/>
        <v>0</v>
      </c>
      <c r="AS11" s="317"/>
      <c r="AT11" s="317" t="str">
        <f t="shared" si="5"/>
        <v/>
      </c>
      <c r="BA11" s="409"/>
      <c r="BB11" s="409"/>
      <c r="BC11" s="409"/>
      <c r="BD11" s="409"/>
      <c r="BE11" s="409"/>
      <c r="BF11" s="409"/>
      <c r="BG11" s="409"/>
      <c r="BH11" s="409"/>
      <c r="BI11" s="409"/>
      <c r="BJ11" s="409"/>
      <c r="BK11" s="409"/>
      <c r="BL11" s="409"/>
      <c r="BM11" s="409"/>
      <c r="BN11" s="409"/>
      <c r="BO11" s="409"/>
      <c r="BP11" s="409"/>
      <c r="BQ11" s="409"/>
      <c r="BR11" s="409"/>
      <c r="BS11" s="409"/>
      <c r="BT11" s="409"/>
      <c r="BU11" s="409"/>
      <c r="BV11" s="409"/>
      <c r="BW11" s="409"/>
      <c r="BX11" s="409"/>
      <c r="BY11" s="409"/>
      <c r="BZ11" s="409"/>
      <c r="CA11" s="409"/>
      <c r="CB11" s="409"/>
      <c r="CC11" s="409"/>
      <c r="CD11" s="409"/>
      <c r="CE11" s="409"/>
      <c r="CF11" s="409"/>
      <c r="CG11" s="409"/>
      <c r="CH11" s="409"/>
      <c r="CI11" s="409"/>
      <c r="CJ11" s="409"/>
      <c r="CK11" s="409"/>
      <c r="CL11" s="409"/>
    </row>
    <row r="12" spans="2:90" customFormat="1" ht="44.25" customHeight="1">
      <c r="B12" s="405"/>
      <c r="C12" s="685" t="s">
        <v>6</v>
      </c>
      <c r="D12" s="686"/>
      <c r="E12" s="686"/>
      <c r="F12" s="686"/>
      <c r="G12" s="686"/>
      <c r="H12" s="686"/>
      <c r="I12" s="690" t="s">
        <v>392</v>
      </c>
      <c r="J12" s="690"/>
      <c r="K12" s="690"/>
      <c r="L12" s="690"/>
      <c r="M12" s="690"/>
      <c r="N12" s="690"/>
      <c r="O12" s="690"/>
      <c r="P12" s="690"/>
      <c r="Q12" s="690"/>
      <c r="R12" s="690"/>
      <c r="S12" s="690"/>
      <c r="T12" s="690"/>
      <c r="U12" s="690"/>
      <c r="V12" s="690"/>
      <c r="W12" s="690"/>
      <c r="X12" s="690"/>
      <c r="Y12" s="690"/>
      <c r="Z12" s="690"/>
      <c r="AA12" s="690"/>
      <c r="AB12" s="690"/>
      <c r="AC12" s="690"/>
      <c r="AD12" s="690"/>
      <c r="AE12" s="690"/>
      <c r="AF12" s="690"/>
      <c r="AG12" s="690"/>
      <c r="AH12" s="690"/>
      <c r="AI12" s="690"/>
      <c r="AJ12" s="690"/>
      <c r="AK12" s="407"/>
      <c r="AL12" s="317">
        <v>3</v>
      </c>
      <c r="AM12" s="291" t="str">
        <f t="shared" si="7"/>
        <v/>
      </c>
      <c r="AN12" s="291" t="b">
        <f t="shared" si="8"/>
        <v>0</v>
      </c>
      <c r="AO12" s="291" t="s">
        <v>402</v>
      </c>
      <c r="AP12" s="291" t="b">
        <f t="shared" si="9"/>
        <v>0</v>
      </c>
      <c r="AQ12" s="324" t="b">
        <f t="shared" si="0"/>
        <v>0</v>
      </c>
      <c r="AR12" s="324" t="b">
        <f t="shared" si="1"/>
        <v>0</v>
      </c>
      <c r="AS12" s="317"/>
      <c r="AT12" s="317" t="str">
        <f t="shared" si="5"/>
        <v/>
      </c>
      <c r="BA12" s="409"/>
      <c r="BB12" s="409"/>
      <c r="BC12" s="409"/>
      <c r="BD12" s="409"/>
      <c r="BE12" s="409"/>
      <c r="BF12" s="409"/>
      <c r="BG12" s="409"/>
      <c r="BH12" s="409"/>
      <c r="BI12" s="409"/>
      <c r="BJ12" s="409"/>
      <c r="BK12" s="409"/>
      <c r="BL12" s="409"/>
      <c r="BM12" s="409"/>
      <c r="BN12" s="409"/>
      <c r="BO12" s="409"/>
      <c r="BP12" s="409"/>
      <c r="BQ12" s="409"/>
      <c r="BR12" s="409"/>
      <c r="BS12" s="409"/>
      <c r="BT12" s="409"/>
      <c r="BU12" s="409"/>
      <c r="BV12" s="409"/>
      <c r="BW12" s="409"/>
      <c r="BX12" s="409"/>
      <c r="BY12" s="409"/>
      <c r="BZ12" s="409"/>
      <c r="CA12" s="409"/>
      <c r="CB12" s="409"/>
      <c r="CC12" s="409"/>
      <c r="CD12" s="409"/>
      <c r="CE12" s="409"/>
      <c r="CF12" s="409"/>
      <c r="CG12" s="409"/>
      <c r="CH12" s="409"/>
      <c r="CI12" s="409"/>
      <c r="CJ12" s="409"/>
      <c r="CK12" s="409"/>
      <c r="CL12" s="409"/>
    </row>
    <row r="13" spans="2:90" customFormat="1">
      <c r="B13" s="408"/>
      <c r="C13" s="702" t="s">
        <v>557</v>
      </c>
      <c r="D13" s="702"/>
      <c r="E13" s="702"/>
      <c r="F13" s="702"/>
      <c r="G13" s="702"/>
      <c r="H13" s="702"/>
      <c r="I13" s="702"/>
      <c r="J13" s="702"/>
      <c r="K13" s="702"/>
      <c r="L13" s="702"/>
      <c r="M13" s="702"/>
      <c r="N13" s="702"/>
      <c r="O13" s="702"/>
      <c r="P13" s="702"/>
      <c r="Q13" s="702"/>
      <c r="R13" s="702"/>
      <c r="S13" s="702"/>
      <c r="T13" s="702"/>
      <c r="U13" s="702"/>
      <c r="V13" s="702"/>
      <c r="W13" s="702"/>
      <c r="X13" s="702"/>
      <c r="Y13" s="702"/>
      <c r="Z13" s="702"/>
      <c r="AA13" s="702"/>
      <c r="AB13" s="702"/>
      <c r="AC13" s="702"/>
      <c r="AD13" s="702"/>
      <c r="AE13" s="702"/>
      <c r="AF13" s="702"/>
      <c r="AG13" s="702"/>
      <c r="AH13" s="702"/>
      <c r="AI13" s="702"/>
      <c r="AJ13" s="702"/>
      <c r="AK13" s="703"/>
      <c r="AL13" s="317">
        <v>2</v>
      </c>
      <c r="AM13" s="291" t="str">
        <f>IF(BB13,C13&amp;CHAR(10),"")</f>
        <v/>
      </c>
      <c r="AN13" s="291" t="b">
        <f>BB13</f>
        <v>0</v>
      </c>
      <c r="AO13" s="291" t="s">
        <v>404</v>
      </c>
      <c r="AP13" s="291" t="b">
        <f>BB13</f>
        <v>0</v>
      </c>
      <c r="AQ13" s="324" t="b">
        <f t="shared" si="0"/>
        <v>0</v>
      </c>
      <c r="AR13" s="324" t="b">
        <f t="shared" si="1"/>
        <v>0</v>
      </c>
      <c r="AS13" s="317"/>
      <c r="AT13" s="317" t="str">
        <f t="shared" si="5"/>
        <v/>
      </c>
      <c r="BA13" s="409"/>
      <c r="BB13" s="409" t="b">
        <v>0</v>
      </c>
      <c r="BC13" s="409"/>
      <c r="BD13" s="409"/>
      <c r="BE13" s="409"/>
      <c r="BF13" s="409"/>
      <c r="BG13" s="409"/>
      <c r="BH13" s="409"/>
      <c r="BI13" s="409"/>
      <c r="BJ13" s="409"/>
      <c r="BK13" s="409"/>
      <c r="BL13" s="409"/>
      <c r="BM13" s="409"/>
      <c r="BN13" s="409"/>
      <c r="BO13" s="409"/>
      <c r="BP13" s="409"/>
      <c r="BQ13" s="409"/>
      <c r="BR13" s="409"/>
      <c r="BS13" s="409"/>
      <c r="BT13" s="409"/>
      <c r="BU13" s="409"/>
      <c r="BV13" s="409"/>
      <c r="BW13" s="409"/>
      <c r="BX13" s="409"/>
      <c r="BY13" s="409"/>
      <c r="BZ13" s="409"/>
      <c r="CA13" s="409"/>
      <c r="CB13" s="409"/>
      <c r="CC13" s="409"/>
      <c r="CD13" s="409"/>
      <c r="CE13" s="409"/>
      <c r="CF13" s="409"/>
      <c r="CG13" s="409"/>
      <c r="CH13" s="409"/>
      <c r="CI13" s="409"/>
      <c r="CJ13" s="409"/>
      <c r="CK13" s="409"/>
      <c r="CL13" s="409"/>
    </row>
    <row r="14" spans="2:90" customFormat="1" ht="87" customHeight="1">
      <c r="B14" s="405"/>
      <c r="C14" s="685" t="s">
        <v>3</v>
      </c>
      <c r="D14" s="686"/>
      <c r="E14" s="686"/>
      <c r="F14" s="686"/>
      <c r="G14" s="686"/>
      <c r="H14" s="686"/>
      <c r="I14" s="690" t="s">
        <v>549</v>
      </c>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406"/>
      <c r="AL14" s="317">
        <v>3</v>
      </c>
      <c r="AM14" s="291" t="str">
        <f>IF($BB$13,C14&amp;I14,"")</f>
        <v/>
      </c>
      <c r="AN14" s="291" t="b">
        <f>AN13</f>
        <v>0</v>
      </c>
      <c r="AO14" s="291" t="s">
        <v>405</v>
      </c>
      <c r="AP14" s="291" t="b">
        <f>$AP$13</f>
        <v>0</v>
      </c>
      <c r="AQ14" s="324" t="b">
        <f t="shared" si="0"/>
        <v>0</v>
      </c>
      <c r="AR14" s="324" t="b">
        <f t="shared" si="1"/>
        <v>0</v>
      </c>
      <c r="AS14" s="317"/>
      <c r="AT14" s="317" t="str">
        <f t="shared" si="5"/>
        <v/>
      </c>
      <c r="BA14" s="409"/>
      <c r="BB14" s="409"/>
      <c r="BC14" s="409"/>
      <c r="BD14" s="409"/>
      <c r="BE14" s="409"/>
      <c r="BF14" s="409"/>
      <c r="BG14" s="409"/>
      <c r="BH14" s="409"/>
      <c r="BI14" s="409"/>
      <c r="BJ14" s="409"/>
      <c r="BK14" s="409"/>
      <c r="BL14" s="409"/>
      <c r="BM14" s="409"/>
      <c r="BN14" s="409"/>
      <c r="BO14" s="409"/>
      <c r="BP14" s="409"/>
      <c r="BQ14" s="409"/>
      <c r="BR14" s="409"/>
      <c r="BS14" s="409"/>
      <c r="BT14" s="409"/>
      <c r="BU14" s="409"/>
      <c r="BV14" s="409"/>
      <c r="BW14" s="409"/>
      <c r="BX14" s="409"/>
      <c r="BY14" s="409"/>
      <c r="BZ14" s="409"/>
      <c r="CA14" s="409"/>
      <c r="CB14" s="409"/>
      <c r="CC14" s="409"/>
      <c r="CD14" s="409"/>
      <c r="CE14" s="409"/>
      <c r="CF14" s="409"/>
      <c r="CG14" s="409"/>
      <c r="CH14" s="409"/>
      <c r="CI14" s="409"/>
      <c r="CJ14" s="409"/>
      <c r="CK14" s="409"/>
      <c r="CL14" s="409"/>
    </row>
    <row r="15" spans="2:90" customFormat="1" ht="95.25" customHeight="1">
      <c r="B15" s="405"/>
      <c r="C15" s="685" t="s">
        <v>4</v>
      </c>
      <c r="D15" s="686"/>
      <c r="E15" s="686"/>
      <c r="F15" s="686"/>
      <c r="G15" s="686"/>
      <c r="H15" s="686"/>
      <c r="I15" s="687" t="s">
        <v>393</v>
      </c>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687"/>
      <c r="AK15" s="406"/>
      <c r="AL15" s="317">
        <v>3</v>
      </c>
      <c r="AM15" s="291" t="str">
        <f t="shared" ref="AM15:AM17" si="10">IF($BB$13,C15&amp;I15,"")</f>
        <v/>
      </c>
      <c r="AN15" s="291" t="b">
        <f t="shared" ref="AN15:AN17" si="11">AN14</f>
        <v>0</v>
      </c>
      <c r="AO15" s="291" t="s">
        <v>406</v>
      </c>
      <c r="AP15" s="291" t="b">
        <f t="shared" ref="AP15:AP17" si="12">$AP$13</f>
        <v>0</v>
      </c>
      <c r="AQ15" s="324" t="b">
        <f t="shared" si="0"/>
        <v>0</v>
      </c>
      <c r="AR15" s="324" t="b">
        <f t="shared" si="1"/>
        <v>0</v>
      </c>
      <c r="AS15" s="317"/>
      <c r="AT15" s="317" t="str">
        <f t="shared" si="5"/>
        <v/>
      </c>
      <c r="BA15" s="409"/>
      <c r="BB15" s="409"/>
      <c r="BC15" s="409"/>
      <c r="BD15" s="409"/>
      <c r="BE15" s="409"/>
      <c r="BF15" s="409"/>
      <c r="BG15" s="409"/>
      <c r="BH15" s="409"/>
      <c r="BI15" s="409"/>
      <c r="BJ15" s="409"/>
      <c r="BK15" s="409"/>
      <c r="BL15" s="409"/>
      <c r="BM15" s="409"/>
      <c r="BN15" s="409"/>
      <c r="BO15" s="409"/>
      <c r="BP15" s="409"/>
      <c r="BQ15" s="409"/>
      <c r="BR15" s="409"/>
      <c r="BS15" s="409"/>
      <c r="BT15" s="409"/>
      <c r="BU15" s="409"/>
      <c r="BV15" s="409"/>
      <c r="BW15" s="409"/>
      <c r="BX15" s="409"/>
      <c r="BY15" s="409"/>
      <c r="BZ15" s="409"/>
      <c r="CA15" s="409"/>
      <c r="CB15" s="409"/>
      <c r="CC15" s="409"/>
      <c r="CD15" s="409"/>
      <c r="CE15" s="409"/>
      <c r="CF15" s="409"/>
      <c r="CG15" s="409"/>
      <c r="CH15" s="409"/>
      <c r="CI15" s="409"/>
      <c r="CJ15" s="409"/>
      <c r="CK15" s="409"/>
      <c r="CL15" s="409"/>
    </row>
    <row r="16" spans="2:90" customFormat="1" ht="54" customHeight="1">
      <c r="B16" s="405"/>
      <c r="C16" s="685" t="s">
        <v>5</v>
      </c>
      <c r="D16" s="686"/>
      <c r="E16" s="686"/>
      <c r="F16" s="686"/>
      <c r="G16" s="686"/>
      <c r="H16" s="686"/>
      <c r="I16" s="687" t="s">
        <v>388</v>
      </c>
      <c r="J16" s="687"/>
      <c r="K16" s="687"/>
      <c r="L16" s="687"/>
      <c r="M16" s="687"/>
      <c r="N16" s="687"/>
      <c r="O16" s="687"/>
      <c r="P16" s="687"/>
      <c r="Q16" s="687"/>
      <c r="R16" s="687"/>
      <c r="S16" s="687"/>
      <c r="T16" s="687"/>
      <c r="U16" s="687"/>
      <c r="V16" s="687"/>
      <c r="W16" s="687"/>
      <c r="X16" s="687"/>
      <c r="Y16" s="687"/>
      <c r="Z16" s="687"/>
      <c r="AA16" s="687"/>
      <c r="AB16" s="687"/>
      <c r="AC16" s="687"/>
      <c r="AD16" s="687"/>
      <c r="AE16" s="687"/>
      <c r="AF16" s="687"/>
      <c r="AG16" s="687"/>
      <c r="AH16" s="687"/>
      <c r="AI16" s="687"/>
      <c r="AJ16" s="687"/>
      <c r="AK16" s="406"/>
      <c r="AL16" s="317">
        <v>3</v>
      </c>
      <c r="AM16" s="291" t="str">
        <f t="shared" si="10"/>
        <v/>
      </c>
      <c r="AN16" s="291" t="b">
        <f t="shared" si="11"/>
        <v>0</v>
      </c>
      <c r="AO16" s="291" t="s">
        <v>407</v>
      </c>
      <c r="AP16" s="291" t="b">
        <f t="shared" si="12"/>
        <v>0</v>
      </c>
      <c r="AQ16" s="324" t="b">
        <f t="shared" si="0"/>
        <v>0</v>
      </c>
      <c r="AR16" s="324" t="b">
        <f t="shared" si="1"/>
        <v>0</v>
      </c>
      <c r="AS16" s="317"/>
      <c r="AT16" s="317" t="str">
        <f t="shared" si="5"/>
        <v/>
      </c>
      <c r="BA16" s="409"/>
      <c r="BB16" s="409"/>
      <c r="BC16" s="409"/>
      <c r="BD16" s="409"/>
      <c r="BE16" s="409"/>
      <c r="BF16" s="409"/>
      <c r="BG16" s="409"/>
      <c r="BH16" s="409"/>
      <c r="BI16" s="409"/>
      <c r="BJ16" s="409"/>
      <c r="BK16" s="409"/>
      <c r="BL16" s="409"/>
      <c r="BM16" s="409"/>
      <c r="BN16" s="409"/>
      <c r="BO16" s="409"/>
      <c r="BP16" s="409"/>
      <c r="BQ16" s="409"/>
      <c r="BR16" s="409"/>
      <c r="BS16" s="409"/>
      <c r="BT16" s="409"/>
      <c r="BU16" s="409"/>
      <c r="BV16" s="409"/>
      <c r="BW16" s="409"/>
      <c r="BX16" s="409"/>
      <c r="BY16" s="409"/>
      <c r="BZ16" s="409"/>
      <c r="CA16" s="409"/>
      <c r="CB16" s="409"/>
      <c r="CC16" s="409"/>
      <c r="CD16" s="409"/>
      <c r="CE16" s="409"/>
      <c r="CF16" s="409"/>
      <c r="CG16" s="409"/>
      <c r="CH16" s="409"/>
      <c r="CI16" s="409"/>
      <c r="CJ16" s="409"/>
      <c r="CK16" s="409"/>
      <c r="CL16" s="409"/>
    </row>
    <row r="17" spans="2:90" customFormat="1" ht="131.25" customHeight="1">
      <c r="B17" s="405"/>
      <c r="C17" s="685" t="s">
        <v>6</v>
      </c>
      <c r="D17" s="686"/>
      <c r="E17" s="686"/>
      <c r="F17" s="686"/>
      <c r="G17" s="686"/>
      <c r="H17" s="686"/>
      <c r="I17" s="690" t="s">
        <v>394</v>
      </c>
      <c r="J17" s="690"/>
      <c r="K17" s="690"/>
      <c r="L17" s="690"/>
      <c r="M17" s="690"/>
      <c r="N17" s="690"/>
      <c r="O17" s="690"/>
      <c r="P17" s="690"/>
      <c r="Q17" s="690"/>
      <c r="R17" s="690"/>
      <c r="S17" s="690"/>
      <c r="T17" s="690"/>
      <c r="U17" s="690"/>
      <c r="V17" s="690"/>
      <c r="W17" s="690"/>
      <c r="X17" s="690"/>
      <c r="Y17" s="690"/>
      <c r="Z17" s="690"/>
      <c r="AA17" s="690"/>
      <c r="AB17" s="690"/>
      <c r="AC17" s="690"/>
      <c r="AD17" s="690"/>
      <c r="AE17" s="690"/>
      <c r="AF17" s="690"/>
      <c r="AG17" s="690"/>
      <c r="AH17" s="690"/>
      <c r="AI17" s="690"/>
      <c r="AJ17" s="690"/>
      <c r="AK17" s="407"/>
      <c r="AL17" s="317">
        <v>3</v>
      </c>
      <c r="AM17" s="291" t="str">
        <f t="shared" si="10"/>
        <v/>
      </c>
      <c r="AN17" s="291" t="b">
        <f t="shared" si="11"/>
        <v>0</v>
      </c>
      <c r="AO17" s="291" t="s">
        <v>408</v>
      </c>
      <c r="AP17" s="291" t="b">
        <f t="shared" si="12"/>
        <v>0</v>
      </c>
      <c r="AQ17" s="324" t="b">
        <f t="shared" si="0"/>
        <v>0</v>
      </c>
      <c r="AR17" s="324" t="b">
        <f t="shared" si="1"/>
        <v>0</v>
      </c>
      <c r="AS17" s="317"/>
      <c r="AT17" s="317" t="str">
        <f t="shared" si="5"/>
        <v/>
      </c>
      <c r="BA17" s="409"/>
      <c r="BB17" s="409"/>
      <c r="BC17" s="409"/>
      <c r="BD17" s="409"/>
      <c r="BE17" s="409"/>
      <c r="BF17" s="409"/>
      <c r="BG17" s="409"/>
      <c r="BH17" s="409"/>
      <c r="BI17" s="409"/>
      <c r="BJ17" s="409"/>
      <c r="BK17" s="409"/>
      <c r="BL17" s="409"/>
      <c r="BM17" s="409"/>
      <c r="BN17" s="409"/>
      <c r="BO17" s="409"/>
      <c r="BP17" s="409"/>
      <c r="BQ17" s="409"/>
      <c r="BR17" s="409"/>
      <c r="BS17" s="409"/>
      <c r="BT17" s="409"/>
      <c r="BU17" s="409"/>
      <c r="BV17" s="409"/>
      <c r="BW17" s="409"/>
      <c r="BX17" s="409"/>
      <c r="BY17" s="409"/>
      <c r="BZ17" s="409"/>
      <c r="CA17" s="409"/>
      <c r="CB17" s="409"/>
      <c r="CC17" s="409"/>
      <c r="CD17" s="409"/>
      <c r="CE17" s="409"/>
      <c r="CF17" s="409"/>
      <c r="CG17" s="409"/>
      <c r="CH17" s="409"/>
      <c r="CI17" s="409"/>
      <c r="CJ17" s="409"/>
      <c r="CK17" s="409"/>
      <c r="CL17" s="409"/>
    </row>
    <row r="18" spans="2:90" customFormat="1">
      <c r="B18" s="408"/>
      <c r="C18" s="694" t="s">
        <v>12</v>
      </c>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c r="AL18" s="317">
        <v>2</v>
      </c>
      <c r="AM18" s="291" t="str">
        <f>IF(BB18,C18&amp;H18,"")</f>
        <v/>
      </c>
      <c r="AN18" s="291" t="b">
        <f>BB18</f>
        <v>0</v>
      </c>
      <c r="AO18" s="291" t="s">
        <v>409</v>
      </c>
      <c r="AP18" s="291" t="b">
        <f>BB18</f>
        <v>0</v>
      </c>
      <c r="AQ18" s="324" t="b">
        <f t="shared" si="0"/>
        <v>0</v>
      </c>
      <c r="AR18" s="324" t="b">
        <f t="shared" si="1"/>
        <v>0</v>
      </c>
      <c r="AS18" s="317"/>
      <c r="AT18" s="317" t="str">
        <f t="shared" si="5"/>
        <v/>
      </c>
      <c r="BA18" s="409"/>
      <c r="BB18" s="409" t="b">
        <v>0</v>
      </c>
      <c r="BC18" s="409"/>
      <c r="BD18" s="409"/>
      <c r="BE18" s="409"/>
      <c r="BF18" s="409"/>
      <c r="BG18" s="409"/>
      <c r="BH18" s="409"/>
      <c r="BI18" s="409"/>
      <c r="BJ18" s="409"/>
      <c r="BK18" s="409"/>
      <c r="BL18" s="409"/>
      <c r="BM18" s="409"/>
      <c r="BN18" s="409"/>
      <c r="BO18" s="409"/>
      <c r="BP18" s="409"/>
      <c r="BQ18" s="409"/>
      <c r="BR18" s="409"/>
      <c r="BS18" s="409"/>
      <c r="BT18" s="409"/>
      <c r="BU18" s="409"/>
      <c r="BV18" s="409"/>
      <c r="BW18" s="409"/>
      <c r="BX18" s="409"/>
      <c r="BY18" s="409"/>
      <c r="BZ18" s="409"/>
      <c r="CA18" s="409"/>
      <c r="CB18" s="409"/>
      <c r="CC18" s="409"/>
      <c r="CD18" s="409"/>
      <c r="CE18" s="409"/>
      <c r="CF18" s="409"/>
      <c r="CG18" s="409"/>
      <c r="CH18" s="409"/>
      <c r="CI18" s="409"/>
      <c r="CJ18" s="409"/>
      <c r="CK18" s="409"/>
      <c r="CL18" s="409"/>
    </row>
    <row r="19" spans="2:90" customFormat="1">
      <c r="B19" s="405"/>
      <c r="C19" s="409"/>
      <c r="D19" s="409"/>
      <c r="E19" s="409"/>
      <c r="F19" s="409"/>
      <c r="G19" s="409"/>
      <c r="H19" s="409"/>
      <c r="I19" s="409"/>
      <c r="J19" s="409"/>
      <c r="K19" s="409"/>
      <c r="L19" s="409"/>
      <c r="M19" s="409"/>
      <c r="N19" s="409"/>
      <c r="O19" s="409"/>
      <c r="P19" s="409"/>
      <c r="Q19" s="409"/>
      <c r="R19" s="409"/>
      <c r="S19" s="409"/>
      <c r="T19" s="409"/>
      <c r="U19" s="409"/>
      <c r="V19" s="409"/>
      <c r="W19" s="409"/>
      <c r="X19" s="409"/>
      <c r="Y19" s="409"/>
      <c r="Z19" s="409"/>
      <c r="AA19" s="409"/>
      <c r="AB19" s="409"/>
      <c r="AC19" s="409"/>
      <c r="AD19" s="409"/>
      <c r="AE19" s="409"/>
      <c r="AF19" s="409"/>
      <c r="AG19" s="409"/>
      <c r="AH19" s="409"/>
      <c r="AI19" s="409"/>
      <c r="AJ19" s="409"/>
      <c r="AK19" s="410"/>
      <c r="AT19" s="317" t="str">
        <f t="shared" si="5"/>
        <v/>
      </c>
      <c r="BA19" s="409"/>
      <c r="BB19" s="409"/>
      <c r="BC19" s="409"/>
      <c r="BD19" s="409"/>
      <c r="BE19" s="409"/>
      <c r="BF19" s="409"/>
      <c r="BG19" s="409"/>
      <c r="BH19" s="409"/>
      <c r="BI19" s="409"/>
      <c r="BJ19" s="409"/>
      <c r="BK19" s="409"/>
      <c r="BL19" s="409"/>
      <c r="BM19" s="409"/>
      <c r="BN19" s="409"/>
      <c r="BO19" s="409"/>
      <c r="BP19" s="409"/>
      <c r="BQ19" s="409"/>
      <c r="BR19" s="409"/>
      <c r="BS19" s="409"/>
      <c r="BT19" s="409"/>
      <c r="BU19" s="409"/>
      <c r="BV19" s="409"/>
      <c r="BW19" s="409"/>
      <c r="BX19" s="409"/>
      <c r="BY19" s="409"/>
      <c r="BZ19" s="409"/>
      <c r="CA19" s="409"/>
      <c r="CB19" s="409"/>
      <c r="CC19" s="409"/>
      <c r="CD19" s="409"/>
      <c r="CE19" s="409"/>
      <c r="CF19" s="409"/>
      <c r="CG19" s="409"/>
      <c r="CH19" s="409"/>
      <c r="CI19" s="409"/>
      <c r="CJ19" s="409"/>
      <c r="CK19" s="409"/>
      <c r="CL19" s="409"/>
    </row>
    <row r="20" spans="2:90" customFormat="1">
      <c r="B20" s="696" t="s">
        <v>7</v>
      </c>
      <c r="C20" s="697"/>
      <c r="D20" s="697"/>
      <c r="E20" s="697"/>
      <c r="F20" s="697"/>
      <c r="G20" s="697"/>
      <c r="H20" s="697"/>
      <c r="I20" s="697"/>
      <c r="J20" s="697"/>
      <c r="K20" s="697"/>
      <c r="L20" s="697"/>
      <c r="M20" s="697"/>
      <c r="N20" s="697"/>
      <c r="O20" s="697"/>
      <c r="P20" s="697"/>
      <c r="Q20" s="697"/>
      <c r="R20" s="697"/>
      <c r="S20" s="697"/>
      <c r="T20" s="697"/>
      <c r="U20" s="697"/>
      <c r="V20" s="697"/>
      <c r="W20" s="697"/>
      <c r="X20" s="697"/>
      <c r="Y20" s="697"/>
      <c r="Z20" s="697"/>
      <c r="AA20" s="697"/>
      <c r="AB20" s="697"/>
      <c r="AC20" s="697"/>
      <c r="AD20" s="697"/>
      <c r="AE20" s="697"/>
      <c r="AF20" s="697"/>
      <c r="AG20" s="697"/>
      <c r="AH20" s="697"/>
      <c r="AI20" s="697"/>
      <c r="AJ20" s="697"/>
      <c r="AK20" s="698"/>
      <c r="AL20" s="317">
        <v>3</v>
      </c>
      <c r="AM20" s="291" t="str">
        <f>IF(OR($BB$3:$BB$18),B20,"")</f>
        <v/>
      </c>
      <c r="AN20" s="291" t="b">
        <f>OR($BB$3:$BB$18)</f>
        <v>0</v>
      </c>
      <c r="AO20" s="291" t="s">
        <v>410</v>
      </c>
      <c r="AP20" s="291" t="b">
        <f>AN20</f>
        <v>0</v>
      </c>
      <c r="AQ20" s="324" t="b">
        <f t="shared" si="0"/>
        <v>0</v>
      </c>
      <c r="AR20" s="324" t="b">
        <f t="shared" si="1"/>
        <v>0</v>
      </c>
      <c r="AS20" s="317"/>
      <c r="AT20" s="317" t="str">
        <f t="shared" si="5"/>
        <v/>
      </c>
      <c r="BA20" s="409"/>
      <c r="BB20" s="409"/>
      <c r="BC20" s="409"/>
      <c r="BD20" s="409"/>
      <c r="BE20" s="409"/>
      <c r="BF20" s="409"/>
      <c r="BG20" s="409"/>
      <c r="BH20" s="409"/>
      <c r="BI20" s="409"/>
      <c r="BJ20" s="409"/>
      <c r="BK20" s="409"/>
      <c r="BL20" s="409"/>
      <c r="BM20" s="409"/>
      <c r="BN20" s="409"/>
      <c r="BO20" s="409"/>
      <c r="BP20" s="409"/>
      <c r="BQ20" s="409"/>
      <c r="BR20" s="409"/>
      <c r="BS20" s="409"/>
      <c r="BT20" s="409"/>
      <c r="BU20" s="409"/>
      <c r="BV20" s="409"/>
      <c r="BW20" s="409"/>
      <c r="BX20" s="409"/>
      <c r="BY20" s="409"/>
      <c r="BZ20" s="409"/>
      <c r="CA20" s="409"/>
      <c r="CB20" s="409"/>
      <c r="CC20" s="409"/>
      <c r="CD20" s="409"/>
      <c r="CE20" s="409"/>
      <c r="CF20" s="409"/>
      <c r="CG20" s="409"/>
      <c r="CH20" s="409"/>
      <c r="CI20" s="409"/>
      <c r="CJ20" s="409"/>
      <c r="CK20" s="409"/>
      <c r="CL20" s="409"/>
    </row>
    <row r="21" spans="2:90" customFormat="1">
      <c r="B21" s="699" t="s">
        <v>8</v>
      </c>
      <c r="C21" s="700"/>
      <c r="D21" s="700"/>
      <c r="E21" s="700"/>
      <c r="F21" s="700"/>
      <c r="G21" s="700"/>
      <c r="H21" s="700"/>
      <c r="I21" s="700"/>
      <c r="J21" s="700"/>
      <c r="K21" s="700"/>
      <c r="L21" s="700"/>
      <c r="M21" s="700"/>
      <c r="N21" s="700"/>
      <c r="O21" s="700"/>
      <c r="P21" s="700"/>
      <c r="Q21" s="700"/>
      <c r="R21" s="700"/>
      <c r="S21" s="700"/>
      <c r="T21" s="700"/>
      <c r="U21" s="700"/>
      <c r="V21" s="700"/>
      <c r="W21" s="700"/>
      <c r="X21" s="700"/>
      <c r="Y21" s="700"/>
      <c r="Z21" s="700"/>
      <c r="AA21" s="700"/>
      <c r="AB21" s="700"/>
      <c r="AC21" s="700"/>
      <c r="AD21" s="700"/>
      <c r="AE21" s="700"/>
      <c r="AF21" s="700"/>
      <c r="AG21" s="700"/>
      <c r="AH21" s="700"/>
      <c r="AI21" s="700"/>
      <c r="AJ21" s="700"/>
      <c r="AK21" s="701"/>
      <c r="AL21" s="317">
        <v>3</v>
      </c>
      <c r="AM21" s="291" t="str">
        <f t="shared" ref="AM21:AM25" si="13">IF(OR($BB$3:$BB$18),B21,"")</f>
        <v/>
      </c>
      <c r="AN21" s="291" t="b">
        <f t="shared" ref="AN21:AN25" si="14">AN20</f>
        <v>0</v>
      </c>
      <c r="AO21" s="291" t="s">
        <v>411</v>
      </c>
      <c r="AP21" s="291" t="b">
        <f t="shared" ref="AP21:AP25" si="15">AN21</f>
        <v>0</v>
      </c>
      <c r="AQ21" s="324" t="b">
        <f t="shared" si="0"/>
        <v>0</v>
      </c>
      <c r="AR21" s="324" t="b">
        <f t="shared" si="1"/>
        <v>0</v>
      </c>
      <c r="AS21" s="317"/>
      <c r="AT21" s="317" t="str">
        <f t="shared" si="5"/>
        <v/>
      </c>
      <c r="BA21" s="409"/>
      <c r="BB21" s="409"/>
      <c r="BC21" s="409"/>
      <c r="BD21" s="409"/>
      <c r="BE21" s="409"/>
      <c r="BF21" s="409"/>
      <c r="BG21" s="409"/>
      <c r="BH21" s="409"/>
      <c r="BI21" s="409"/>
      <c r="BJ21" s="409"/>
      <c r="BK21" s="409"/>
      <c r="BL21" s="409"/>
      <c r="BM21" s="409"/>
      <c r="BN21" s="409"/>
      <c r="BO21" s="409"/>
      <c r="BP21" s="409"/>
      <c r="BQ21" s="409"/>
      <c r="BR21" s="409"/>
      <c r="BS21" s="409"/>
      <c r="BT21" s="409"/>
      <c r="BU21" s="409"/>
      <c r="BV21" s="409"/>
      <c r="BW21" s="409"/>
      <c r="BX21" s="409"/>
      <c r="BY21" s="409"/>
      <c r="BZ21" s="409"/>
      <c r="CA21" s="409"/>
      <c r="CB21" s="409"/>
      <c r="CC21" s="409"/>
      <c r="CD21" s="409"/>
      <c r="CE21" s="409"/>
      <c r="CF21" s="409"/>
      <c r="CG21" s="409"/>
      <c r="CH21" s="409"/>
      <c r="CI21" s="409"/>
      <c r="CJ21" s="409"/>
      <c r="CK21" s="409"/>
      <c r="CL21" s="409"/>
    </row>
    <row r="22" spans="2:90" customFormat="1" ht="30.75" customHeight="1">
      <c r="B22" s="699" t="s">
        <v>9</v>
      </c>
      <c r="C22" s="700"/>
      <c r="D22" s="700"/>
      <c r="E22" s="700"/>
      <c r="F22" s="700"/>
      <c r="G22" s="700"/>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1"/>
      <c r="AL22" s="317">
        <v>3</v>
      </c>
      <c r="AM22" s="291" t="str">
        <f t="shared" si="13"/>
        <v/>
      </c>
      <c r="AN22" s="291" t="b">
        <f t="shared" si="14"/>
        <v>0</v>
      </c>
      <c r="AO22" s="291" t="s">
        <v>412</v>
      </c>
      <c r="AP22" s="291" t="b">
        <f t="shared" si="15"/>
        <v>0</v>
      </c>
      <c r="AQ22" s="324" t="b">
        <f t="shared" si="0"/>
        <v>0</v>
      </c>
      <c r="AR22" s="324" t="b">
        <f t="shared" si="1"/>
        <v>0</v>
      </c>
      <c r="AS22" s="317"/>
      <c r="AT22" s="317" t="str">
        <f t="shared" si="5"/>
        <v/>
      </c>
      <c r="BA22" s="409"/>
      <c r="BB22" s="409"/>
      <c r="BC22" s="409"/>
      <c r="BD22" s="409"/>
      <c r="BE22" s="409"/>
      <c r="BF22" s="409"/>
      <c r="BG22" s="409"/>
      <c r="BH22" s="409"/>
      <c r="BI22" s="409"/>
      <c r="BJ22" s="409"/>
      <c r="BK22" s="409"/>
      <c r="BL22" s="409"/>
      <c r="BM22" s="409"/>
      <c r="BN22" s="409"/>
      <c r="BO22" s="409"/>
      <c r="BP22" s="409"/>
      <c r="BQ22" s="409"/>
      <c r="BR22" s="409"/>
      <c r="BS22" s="409"/>
      <c r="BT22" s="409"/>
      <c r="BU22" s="409"/>
      <c r="BV22" s="409"/>
      <c r="BW22" s="409"/>
      <c r="BX22" s="409"/>
      <c r="BY22" s="409"/>
      <c r="BZ22" s="409"/>
      <c r="CA22" s="409"/>
      <c r="CB22" s="409"/>
      <c r="CC22" s="409"/>
      <c r="CD22" s="409"/>
      <c r="CE22" s="409"/>
      <c r="CF22" s="409"/>
      <c r="CG22" s="409"/>
      <c r="CH22" s="409"/>
      <c r="CI22" s="409"/>
      <c r="CJ22" s="409"/>
      <c r="CK22" s="409"/>
      <c r="CL22" s="409"/>
    </row>
    <row r="23" spans="2:90" customFormat="1" ht="30.75" customHeight="1">
      <c r="B23" s="699" t="s">
        <v>10</v>
      </c>
      <c r="C23" s="700"/>
      <c r="D23" s="700"/>
      <c r="E23" s="700"/>
      <c r="F23" s="700"/>
      <c r="G23" s="700"/>
      <c r="H23" s="700"/>
      <c r="I23" s="700"/>
      <c r="J23" s="700"/>
      <c r="K23" s="700"/>
      <c r="L23" s="700"/>
      <c r="M23" s="700"/>
      <c r="N23" s="700"/>
      <c r="O23" s="700"/>
      <c r="P23" s="700"/>
      <c r="Q23" s="700"/>
      <c r="R23" s="700"/>
      <c r="S23" s="700"/>
      <c r="T23" s="700"/>
      <c r="U23" s="700"/>
      <c r="V23" s="700"/>
      <c r="W23" s="700"/>
      <c r="X23" s="700"/>
      <c r="Y23" s="700"/>
      <c r="Z23" s="700"/>
      <c r="AA23" s="700"/>
      <c r="AB23" s="700"/>
      <c r="AC23" s="700"/>
      <c r="AD23" s="700"/>
      <c r="AE23" s="700"/>
      <c r="AF23" s="700"/>
      <c r="AG23" s="700"/>
      <c r="AH23" s="700"/>
      <c r="AI23" s="700"/>
      <c r="AJ23" s="700"/>
      <c r="AK23" s="701"/>
      <c r="AL23" s="317">
        <v>3</v>
      </c>
      <c r="AM23" s="291" t="str">
        <f t="shared" si="13"/>
        <v/>
      </c>
      <c r="AN23" s="291" t="b">
        <f t="shared" si="14"/>
        <v>0</v>
      </c>
      <c r="AO23" s="291" t="s">
        <v>413</v>
      </c>
      <c r="AP23" s="291" t="b">
        <f t="shared" si="15"/>
        <v>0</v>
      </c>
      <c r="AQ23" s="324" t="b">
        <f t="shared" si="0"/>
        <v>0</v>
      </c>
      <c r="AR23" s="324" t="b">
        <f t="shared" si="1"/>
        <v>0</v>
      </c>
      <c r="AS23" s="317"/>
      <c r="AT23" s="317" t="str">
        <f t="shared" si="5"/>
        <v/>
      </c>
      <c r="BA23" s="409"/>
      <c r="BB23" s="409"/>
      <c r="BC23" s="409"/>
      <c r="BD23" s="409"/>
      <c r="BE23" s="409"/>
      <c r="BF23" s="409"/>
      <c r="BG23" s="409"/>
      <c r="BH23" s="409"/>
      <c r="BI23" s="409"/>
      <c r="BJ23" s="409"/>
      <c r="BK23" s="409"/>
      <c r="BL23" s="409"/>
      <c r="BM23" s="409"/>
      <c r="BN23" s="409"/>
      <c r="BO23" s="409"/>
      <c r="BP23" s="409"/>
      <c r="BQ23" s="409"/>
      <c r="BR23" s="409"/>
      <c r="BS23" s="409"/>
      <c r="BT23" s="409"/>
      <c r="BU23" s="409"/>
      <c r="BV23" s="409"/>
      <c r="BW23" s="409"/>
      <c r="BX23" s="409"/>
      <c r="BY23" s="409"/>
      <c r="BZ23" s="409"/>
      <c r="CA23" s="409"/>
      <c r="CB23" s="409"/>
      <c r="CC23" s="409"/>
      <c r="CD23" s="409"/>
      <c r="CE23" s="409"/>
      <c r="CF23" s="409"/>
      <c r="CG23" s="409"/>
      <c r="CH23" s="409"/>
      <c r="CI23" s="409"/>
      <c r="CJ23" s="409"/>
      <c r="CK23" s="409"/>
      <c r="CL23" s="409"/>
    </row>
    <row r="24" spans="2:90" customFormat="1" ht="30.75" customHeight="1">
      <c r="B24" s="699" t="s">
        <v>11</v>
      </c>
      <c r="C24" s="700"/>
      <c r="D24" s="700"/>
      <c r="E24" s="700"/>
      <c r="F24" s="700"/>
      <c r="G24" s="700"/>
      <c r="H24" s="700"/>
      <c r="I24" s="700"/>
      <c r="J24" s="700"/>
      <c r="K24" s="700"/>
      <c r="L24" s="700"/>
      <c r="M24" s="700"/>
      <c r="N24" s="700"/>
      <c r="O24" s="700"/>
      <c r="P24" s="700"/>
      <c r="Q24" s="700"/>
      <c r="R24" s="700"/>
      <c r="S24" s="700"/>
      <c r="T24" s="700"/>
      <c r="U24" s="700"/>
      <c r="V24" s="700"/>
      <c r="W24" s="700"/>
      <c r="X24" s="700"/>
      <c r="Y24" s="700"/>
      <c r="Z24" s="700"/>
      <c r="AA24" s="700"/>
      <c r="AB24" s="700"/>
      <c r="AC24" s="700"/>
      <c r="AD24" s="700"/>
      <c r="AE24" s="700"/>
      <c r="AF24" s="700"/>
      <c r="AG24" s="700"/>
      <c r="AH24" s="700"/>
      <c r="AI24" s="700"/>
      <c r="AJ24" s="700"/>
      <c r="AK24" s="701"/>
      <c r="AL24" s="317">
        <v>3</v>
      </c>
      <c r="AM24" s="291" t="str">
        <f t="shared" si="13"/>
        <v/>
      </c>
      <c r="AN24" s="291" t="b">
        <f t="shared" si="14"/>
        <v>0</v>
      </c>
      <c r="AO24" s="291" t="s">
        <v>414</v>
      </c>
      <c r="AP24" s="291" t="b">
        <f t="shared" si="15"/>
        <v>0</v>
      </c>
      <c r="AQ24" s="324" t="b">
        <f t="shared" si="0"/>
        <v>0</v>
      </c>
      <c r="AR24" s="324" t="b">
        <f t="shared" si="1"/>
        <v>0</v>
      </c>
      <c r="AS24" s="317"/>
      <c r="AT24" s="317" t="str">
        <f t="shared" si="5"/>
        <v/>
      </c>
      <c r="BA24" s="409"/>
      <c r="BB24" s="409"/>
      <c r="BC24" s="409"/>
      <c r="BD24" s="409"/>
      <c r="BE24" s="409"/>
      <c r="BF24" s="409"/>
      <c r="BG24" s="409"/>
      <c r="BH24" s="409"/>
      <c r="BI24" s="409"/>
      <c r="BJ24" s="409"/>
      <c r="BK24" s="409"/>
      <c r="BL24" s="409"/>
      <c r="BM24" s="409"/>
      <c r="BN24" s="409"/>
      <c r="BO24" s="409"/>
      <c r="BP24" s="409"/>
      <c r="BQ24" s="409"/>
      <c r="BR24" s="409"/>
      <c r="BS24" s="409"/>
      <c r="BT24" s="409"/>
      <c r="BU24" s="409"/>
      <c r="BV24" s="409"/>
      <c r="BW24" s="409"/>
      <c r="BX24" s="409"/>
      <c r="BY24" s="409"/>
      <c r="BZ24" s="409"/>
      <c r="CA24" s="409"/>
      <c r="CB24" s="409"/>
      <c r="CC24" s="409"/>
      <c r="CD24" s="409"/>
      <c r="CE24" s="409"/>
      <c r="CF24" s="409"/>
      <c r="CG24" s="409"/>
      <c r="CH24" s="409"/>
      <c r="CI24" s="409"/>
      <c r="CJ24" s="409"/>
      <c r="CK24" s="409"/>
      <c r="CL24" s="409"/>
    </row>
    <row r="25" spans="2:90" customFormat="1" ht="30.75" customHeight="1" thickBot="1">
      <c r="B25" s="691" t="s">
        <v>11</v>
      </c>
      <c r="C25" s="692"/>
      <c r="D25" s="692"/>
      <c r="E25" s="692"/>
      <c r="F25" s="692"/>
      <c r="G25" s="692"/>
      <c r="H25" s="692"/>
      <c r="I25" s="692"/>
      <c r="J25" s="692"/>
      <c r="K25" s="692"/>
      <c r="L25" s="692"/>
      <c r="M25" s="692"/>
      <c r="N25" s="692"/>
      <c r="O25" s="692"/>
      <c r="P25" s="692"/>
      <c r="Q25" s="692"/>
      <c r="R25" s="692"/>
      <c r="S25" s="692"/>
      <c r="T25" s="692"/>
      <c r="U25" s="692"/>
      <c r="V25" s="692"/>
      <c r="W25" s="692"/>
      <c r="X25" s="692"/>
      <c r="Y25" s="692"/>
      <c r="Z25" s="692"/>
      <c r="AA25" s="692"/>
      <c r="AB25" s="692"/>
      <c r="AC25" s="692"/>
      <c r="AD25" s="692"/>
      <c r="AE25" s="692"/>
      <c r="AF25" s="692"/>
      <c r="AG25" s="692"/>
      <c r="AH25" s="692"/>
      <c r="AI25" s="692"/>
      <c r="AJ25" s="692"/>
      <c r="AK25" s="693"/>
      <c r="AL25" s="317">
        <v>3</v>
      </c>
      <c r="AM25" s="291" t="str">
        <f t="shared" si="13"/>
        <v/>
      </c>
      <c r="AN25" s="291" t="b">
        <f t="shared" si="14"/>
        <v>0</v>
      </c>
      <c r="AO25" s="291" t="s">
        <v>415</v>
      </c>
      <c r="AP25" s="291" t="b">
        <f t="shared" si="15"/>
        <v>0</v>
      </c>
      <c r="AQ25" s="324" t="b">
        <f t="shared" si="0"/>
        <v>0</v>
      </c>
      <c r="AR25" s="324" t="b">
        <f t="shared" si="1"/>
        <v>0</v>
      </c>
      <c r="AS25" s="317"/>
      <c r="AT25" s="317" t="str">
        <f t="shared" si="5"/>
        <v/>
      </c>
      <c r="BA25" s="409"/>
      <c r="BB25" s="409"/>
      <c r="BC25" s="409"/>
      <c r="BD25" s="409"/>
      <c r="BE25" s="409"/>
      <c r="BF25" s="409"/>
      <c r="BG25" s="409"/>
      <c r="BH25" s="409"/>
      <c r="BI25" s="409"/>
      <c r="BJ25" s="409"/>
      <c r="BK25" s="409"/>
      <c r="BL25" s="409"/>
      <c r="BM25" s="409"/>
      <c r="BN25" s="409"/>
      <c r="BO25" s="409"/>
      <c r="BP25" s="409"/>
      <c r="BQ25" s="409"/>
      <c r="BR25" s="409"/>
      <c r="BS25" s="409"/>
      <c r="BT25" s="409"/>
      <c r="BU25" s="409"/>
      <c r="BV25" s="409"/>
      <c r="BW25" s="409"/>
      <c r="BX25" s="409"/>
      <c r="BY25" s="409"/>
      <c r="BZ25" s="409"/>
      <c r="CA25" s="409"/>
      <c r="CB25" s="409"/>
      <c r="CC25" s="409"/>
      <c r="CD25" s="409"/>
      <c r="CE25" s="409"/>
      <c r="CF25" s="409"/>
      <c r="CG25" s="409"/>
      <c r="CH25" s="409"/>
      <c r="CI25" s="409"/>
      <c r="CJ25" s="409"/>
      <c r="CK25" s="409"/>
      <c r="CL25" s="409"/>
    </row>
    <row r="26" spans="2:90" ht="20.25" thickTop="1">
      <c r="B26" s="710" t="s">
        <v>416</v>
      </c>
      <c r="C26" s="710"/>
      <c r="D26" s="710"/>
      <c r="E26" s="710"/>
      <c r="F26" s="710"/>
      <c r="G26" s="710"/>
      <c r="H26" s="710"/>
      <c r="I26" s="710"/>
      <c r="J26" s="710"/>
      <c r="K26" s="710"/>
      <c r="L26" s="710"/>
      <c r="M26" s="710"/>
      <c r="N26" s="710"/>
      <c r="O26" s="710"/>
      <c r="P26" s="710"/>
      <c r="Q26" s="710"/>
      <c r="R26" s="710"/>
      <c r="S26" s="710"/>
      <c r="T26" s="710"/>
      <c r="U26" s="710"/>
      <c r="V26" s="710"/>
      <c r="W26" s="710"/>
      <c r="X26" s="710"/>
      <c r="Y26" s="710"/>
      <c r="Z26" s="710"/>
      <c r="AA26" s="710"/>
      <c r="AB26" s="710"/>
      <c r="AC26" s="710"/>
      <c r="AD26" s="710"/>
      <c r="AE26" s="710"/>
      <c r="AF26" s="710"/>
      <c r="AG26" s="710"/>
      <c r="AH26" s="710"/>
      <c r="AI26" s="710"/>
      <c r="AJ26" s="710"/>
      <c r="AK26" s="710"/>
      <c r="AL26" s="328"/>
      <c r="AR26" s="329"/>
      <c r="AV26" s="327"/>
      <c r="BB26" s="711" t="s">
        <v>417</v>
      </c>
      <c r="BC26" s="712"/>
      <c r="BD26" s="712"/>
      <c r="BE26" s="712"/>
      <c r="BF26" s="712"/>
      <c r="BG26" s="712"/>
      <c r="BH26" s="712"/>
      <c r="BI26" s="712"/>
      <c r="BJ26" s="712"/>
      <c r="BK26" s="712"/>
      <c r="BL26" s="712"/>
      <c r="BM26" s="712"/>
      <c r="BN26" s="712"/>
      <c r="BO26" s="712"/>
      <c r="BP26" s="712"/>
      <c r="BQ26" s="712"/>
      <c r="BR26" s="712"/>
      <c r="BS26" s="712"/>
      <c r="BT26" s="712"/>
      <c r="BU26" s="712"/>
      <c r="BV26" s="712"/>
      <c r="BW26" s="712"/>
      <c r="BX26" s="712"/>
      <c r="BY26" s="712"/>
      <c r="BZ26" s="712"/>
      <c r="CA26" s="712"/>
      <c r="CB26" s="712"/>
      <c r="CC26" s="712"/>
      <c r="CD26" s="712"/>
      <c r="CE26" s="712"/>
      <c r="CF26" s="712"/>
      <c r="CG26" s="712"/>
      <c r="CH26" s="712"/>
      <c r="CI26" s="712"/>
      <c r="CJ26" s="712"/>
      <c r="CK26" s="713"/>
    </row>
    <row r="27" spans="2:90" ht="15.75" customHeight="1">
      <c r="B27" s="330"/>
      <c r="C27" s="330"/>
      <c r="D27" s="330"/>
      <c r="E27" s="330"/>
      <c r="F27" s="330"/>
      <c r="G27" s="330"/>
      <c r="H27" s="330"/>
      <c r="I27" s="330"/>
      <c r="J27" s="330"/>
      <c r="K27" s="330"/>
      <c r="L27" s="330"/>
      <c r="M27" s="330"/>
      <c r="N27" s="330"/>
      <c r="O27" s="330"/>
      <c r="P27" s="330"/>
      <c r="Q27" s="330"/>
      <c r="R27" s="330"/>
      <c r="S27" s="330"/>
      <c r="T27" s="330"/>
      <c r="U27" s="330"/>
      <c r="V27" s="330"/>
      <c r="W27" s="330"/>
      <c r="X27" s="330"/>
      <c r="Y27" s="330"/>
      <c r="Z27" s="330"/>
      <c r="AA27" s="330"/>
      <c r="AB27" s="330"/>
      <c r="AC27" s="330"/>
      <c r="AD27" s="330"/>
      <c r="AE27" s="330"/>
      <c r="AF27" s="330"/>
      <c r="AG27" s="330"/>
      <c r="AH27" s="330"/>
      <c r="AI27" s="330"/>
      <c r="AJ27" s="330"/>
      <c r="AK27" s="330"/>
      <c r="AL27" s="330"/>
      <c r="AV27" s="327"/>
      <c r="BB27" s="711" t="s">
        <v>266</v>
      </c>
      <c r="BC27" s="712"/>
      <c r="BD27" s="712"/>
      <c r="BE27" s="712"/>
      <c r="BF27" s="712">
        <v>4.0999999999999996</v>
      </c>
      <c r="BG27" s="712"/>
      <c r="BH27" s="330"/>
      <c r="BI27" s="330"/>
      <c r="BJ27" s="330"/>
      <c r="BK27" s="330"/>
      <c r="BL27" s="330"/>
      <c r="BM27" s="330"/>
      <c r="BN27" s="330"/>
      <c r="BO27" s="330"/>
      <c r="BP27" s="330"/>
      <c r="BQ27" s="330"/>
      <c r="BR27" s="330"/>
      <c r="BS27" s="330"/>
      <c r="BT27" s="330"/>
      <c r="BU27" s="330"/>
      <c r="BV27" s="330"/>
      <c r="BW27" s="330"/>
      <c r="BX27" s="330"/>
      <c r="BY27" s="330"/>
      <c r="BZ27" s="330"/>
      <c r="CA27" s="330"/>
      <c r="CB27" s="330"/>
      <c r="CC27" s="330"/>
      <c r="CD27" s="330"/>
      <c r="CE27" s="330"/>
      <c r="CF27" s="330"/>
      <c r="CG27" s="330"/>
      <c r="CH27" s="330"/>
      <c r="CI27" s="330"/>
      <c r="CJ27" s="330"/>
      <c r="CK27" s="331"/>
    </row>
    <row r="28" spans="2:90" ht="15.75" customHeight="1" thickBot="1">
      <c r="B28" s="330"/>
      <c r="C28" s="330"/>
      <c r="D28" s="330"/>
      <c r="E28" s="330"/>
      <c r="F28" s="330"/>
      <c r="G28" s="330"/>
      <c r="H28" s="330"/>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330"/>
      <c r="AG28" s="330"/>
      <c r="AH28" s="330"/>
      <c r="AI28" s="330"/>
      <c r="AJ28" s="330"/>
      <c r="AK28" s="330"/>
      <c r="AL28" s="330"/>
      <c r="AV28" s="327"/>
      <c r="BB28" s="688" t="s">
        <v>267</v>
      </c>
      <c r="BC28" s="689"/>
      <c r="BD28" s="689"/>
      <c r="BE28" s="689"/>
      <c r="BF28" s="689"/>
      <c r="BG28" s="689"/>
      <c r="BH28" s="689" t="s">
        <v>418</v>
      </c>
      <c r="BI28" s="689"/>
      <c r="BJ28" s="689"/>
      <c r="BK28" s="689"/>
      <c r="BL28" s="332"/>
      <c r="BM28" s="332"/>
      <c r="BN28" s="332"/>
      <c r="BO28" s="332"/>
      <c r="BP28" s="332"/>
      <c r="BQ28" s="332"/>
      <c r="BR28" s="332"/>
      <c r="BS28" s="332"/>
      <c r="BT28" s="332"/>
      <c r="BU28" s="332"/>
      <c r="BV28" s="332"/>
      <c r="BW28" s="332"/>
      <c r="BX28" s="332"/>
      <c r="BY28" s="332"/>
      <c r="BZ28" s="332"/>
      <c r="CA28" s="332"/>
      <c r="CB28" s="332"/>
      <c r="CC28" s="332"/>
      <c r="CD28" s="332"/>
      <c r="CE28" s="332"/>
      <c r="CF28" s="332"/>
      <c r="CG28" s="332"/>
      <c r="CH28" s="332"/>
      <c r="CI28" s="332"/>
      <c r="CJ28" s="332"/>
      <c r="CK28" s="333"/>
    </row>
    <row r="29" spans="2:90">
      <c r="B29" s="330"/>
      <c r="C29" s="330"/>
      <c r="D29" s="330"/>
      <c r="E29" s="330"/>
      <c r="F29" s="330"/>
      <c r="G29" s="330"/>
      <c r="H29" s="330"/>
      <c r="I29" s="330"/>
      <c r="J29" s="330"/>
      <c r="K29" s="330"/>
      <c r="L29" s="330"/>
      <c r="M29" s="330"/>
      <c r="N29" s="330"/>
      <c r="O29" s="330"/>
      <c r="P29" s="330"/>
      <c r="Q29" s="330"/>
      <c r="R29" s="330"/>
      <c r="S29" s="330"/>
      <c r="T29" s="330"/>
      <c r="U29" s="330"/>
      <c r="V29" s="330"/>
      <c r="W29" s="330"/>
      <c r="X29" s="330"/>
      <c r="Y29" s="330"/>
      <c r="Z29" s="330"/>
      <c r="AA29" s="330"/>
      <c r="AB29" s="330"/>
      <c r="AC29" s="330"/>
      <c r="AD29" s="330"/>
      <c r="AE29" s="330"/>
      <c r="AF29" s="330"/>
      <c r="AG29" s="330"/>
      <c r="AH29" s="330"/>
      <c r="AI29" s="330"/>
      <c r="AJ29" s="330"/>
      <c r="AK29" s="330"/>
      <c r="AL29" s="330"/>
      <c r="AV29" s="327"/>
      <c r="BB29" s="334"/>
      <c r="BC29" s="334"/>
      <c r="BD29" s="334"/>
      <c r="BE29" s="334"/>
      <c r="BF29" s="334"/>
      <c r="BG29" s="334"/>
      <c r="BH29" s="334"/>
      <c r="BI29" s="334"/>
      <c r="BJ29" s="334"/>
      <c r="BK29" s="334"/>
      <c r="BL29" s="334"/>
      <c r="BM29" s="334"/>
      <c r="BN29" s="334"/>
      <c r="BO29" s="334"/>
      <c r="BP29" s="334"/>
      <c r="BQ29" s="334"/>
      <c r="BR29" s="334"/>
      <c r="BS29" s="334"/>
      <c r="BT29" s="334"/>
      <c r="BU29" s="334"/>
      <c r="BV29" s="334"/>
      <c r="BW29" s="334"/>
      <c r="BX29" s="334"/>
      <c r="BY29" s="334"/>
      <c r="BZ29" s="334"/>
      <c r="CA29" s="334"/>
      <c r="CB29" s="334"/>
      <c r="CC29" s="334"/>
      <c r="CD29" s="334"/>
      <c r="CE29" s="334"/>
      <c r="CF29" s="334"/>
      <c r="CG29" s="334"/>
      <c r="CH29" s="334"/>
      <c r="CI29" s="334"/>
      <c r="CJ29" s="334"/>
      <c r="CK29" s="334"/>
    </row>
    <row r="31" spans="2:90">
      <c r="B31" s="411"/>
      <c r="BB31" s="327" t="b">
        <v>0</v>
      </c>
    </row>
  </sheetData>
  <sheetProtection formatCells="0" formatRows="0" selectLockedCells="1"/>
  <mergeCells count="43">
    <mergeCell ref="B24:AK24"/>
    <mergeCell ref="BH28:BK28"/>
    <mergeCell ref="C3:AK3"/>
    <mergeCell ref="C4:H4"/>
    <mergeCell ref="I4:AJ4"/>
    <mergeCell ref="C5:H5"/>
    <mergeCell ref="I5:AJ5"/>
    <mergeCell ref="C6:H6"/>
    <mergeCell ref="I6:AJ6"/>
    <mergeCell ref="C7:H7"/>
    <mergeCell ref="B26:AK26"/>
    <mergeCell ref="BB26:CK26"/>
    <mergeCell ref="BB27:BE27"/>
    <mergeCell ref="BF27:BG27"/>
    <mergeCell ref="C12:H12"/>
    <mergeCell ref="I12:AJ12"/>
    <mergeCell ref="C13:AK13"/>
    <mergeCell ref="B1:AK1"/>
    <mergeCell ref="B2:AK2"/>
    <mergeCell ref="C10:H10"/>
    <mergeCell ref="I10:AJ10"/>
    <mergeCell ref="C11:H11"/>
    <mergeCell ref="I11:AJ11"/>
    <mergeCell ref="I7:AJ7"/>
    <mergeCell ref="C8:AK8"/>
    <mergeCell ref="C9:H9"/>
    <mergeCell ref="I9:AJ9"/>
    <mergeCell ref="C15:H15"/>
    <mergeCell ref="I15:AJ15"/>
    <mergeCell ref="BB28:BG28"/>
    <mergeCell ref="C14:H14"/>
    <mergeCell ref="I14:AJ14"/>
    <mergeCell ref="B25:AK25"/>
    <mergeCell ref="C16:H16"/>
    <mergeCell ref="I16:AJ16"/>
    <mergeCell ref="C17:H17"/>
    <mergeCell ref="I17:AJ17"/>
    <mergeCell ref="C18:G18"/>
    <mergeCell ref="H18:AK18"/>
    <mergeCell ref="B20:AK20"/>
    <mergeCell ref="B21:AK21"/>
    <mergeCell ref="B22:AK22"/>
    <mergeCell ref="B23:AK23"/>
  </mergeCells>
  <phoneticPr fontId="1" type="noConversion"/>
  <conditionalFormatting sqref="B26">
    <cfRule type="expression" dxfId="123" priority="158">
      <formula>OR($AL26=3)</formula>
    </cfRule>
    <cfRule type="expression" dxfId="122" priority="157">
      <formula>OR($AL26=2,$AL26=3,$AL26=1)</formula>
    </cfRule>
  </conditionalFormatting>
  <conditionalFormatting sqref="C3">
    <cfRule type="expression" dxfId="121" priority="150" stopIfTrue="1">
      <formula>BB3=TRUE</formula>
    </cfRule>
  </conditionalFormatting>
  <conditionalFormatting sqref="C8">
    <cfRule type="expression" dxfId="120" priority="149" stopIfTrue="1">
      <formula>BB8=TRUE</formula>
    </cfRule>
  </conditionalFormatting>
  <conditionalFormatting sqref="C13">
    <cfRule type="expression" dxfId="119" priority="148" stopIfTrue="1">
      <formula>BB13=TRUE</formula>
    </cfRule>
  </conditionalFormatting>
  <conditionalFormatting sqref="C18">
    <cfRule type="expression" dxfId="118" priority="147" stopIfTrue="1">
      <formula>BB18=TRUE</formula>
    </cfRule>
  </conditionalFormatting>
  <conditionalFormatting sqref="H18">
    <cfRule type="expression" dxfId="117" priority="151">
      <formula>AND(BB18, ISBLANK(H18))</formula>
    </cfRule>
    <cfRule type="expression" dxfId="116" priority="152">
      <formula>AND(BB18, NOT(ISBLANK(H18)))</formula>
    </cfRule>
  </conditionalFormatting>
  <conditionalFormatting sqref="AL3">
    <cfRule type="expression" dxfId="115" priority="144">
      <formula>$AK3</formula>
    </cfRule>
  </conditionalFormatting>
  <conditionalFormatting sqref="AL8">
    <cfRule type="expression" dxfId="114" priority="97">
      <formula>$AK8</formula>
    </cfRule>
  </conditionalFormatting>
  <conditionalFormatting sqref="AL13">
    <cfRule type="expression" dxfId="113" priority="70">
      <formula>$AK13</formula>
    </cfRule>
  </conditionalFormatting>
  <conditionalFormatting sqref="AL18">
    <cfRule type="expression" dxfId="112" priority="63">
      <formula>$AK18</formula>
    </cfRule>
  </conditionalFormatting>
  <conditionalFormatting sqref="AL9:AN9 AP9:AS9">
    <cfRule type="expression" dxfId="111" priority="115">
      <formula>OR($AL9=3)</formula>
    </cfRule>
  </conditionalFormatting>
  <conditionalFormatting sqref="AL9:AN12 AQ10:AS12">
    <cfRule type="expression" dxfId="110" priority="108">
      <formula>OR($AL9=2,$AL9=3,$AL9=1)</formula>
    </cfRule>
    <cfRule type="expression" dxfId="109" priority="109">
      <formula>OR($AL9=3)</formula>
    </cfRule>
  </conditionalFormatting>
  <conditionalFormatting sqref="AL10:AN12 AQ10:AS12">
    <cfRule type="expression" dxfId="108" priority="107">
      <formula>OR($AL10=3)</formula>
    </cfRule>
  </conditionalFormatting>
  <conditionalFormatting sqref="AL14:AN14 AP14:AS14">
    <cfRule type="expression" dxfId="107" priority="88">
      <formula>OR($AL14=3)</formula>
    </cfRule>
  </conditionalFormatting>
  <conditionalFormatting sqref="AL14:AN17 AQ15:AS17">
    <cfRule type="expression" dxfId="106" priority="82">
      <formula>OR($AL14=3)</formula>
    </cfRule>
    <cfRule type="expression" dxfId="105" priority="81">
      <formula>OR($AL14=2,$AL14=3,$AL14=1)</formula>
    </cfRule>
  </conditionalFormatting>
  <conditionalFormatting sqref="AL15:AN17 AQ15:AS17">
    <cfRule type="expression" dxfId="104" priority="80">
      <formula>OR($AL15=3)</formula>
    </cfRule>
  </conditionalFormatting>
  <conditionalFormatting sqref="AL20:AN20 AP20:AS20">
    <cfRule type="expression" dxfId="103" priority="48">
      <formula>OR($AL20=3)</formula>
    </cfRule>
  </conditionalFormatting>
  <conditionalFormatting sqref="AL21:AN25 AQ21:AS25">
    <cfRule type="expression" dxfId="102" priority="36">
      <formula>OR($AL21=3)</formula>
    </cfRule>
  </conditionalFormatting>
  <conditionalFormatting sqref="AL20:AO25 AQ21:AS25">
    <cfRule type="expression" dxfId="101" priority="38">
      <formula>OR($AL20=3)</formula>
    </cfRule>
    <cfRule type="expression" dxfId="100" priority="37">
      <formula>OR($AL20=2,$AL20=3,$AL20=1)</formula>
    </cfRule>
  </conditionalFormatting>
  <conditionalFormatting sqref="AL3:AS3 AL4:AY4 AO5:AO7">
    <cfRule type="expression" dxfId="99" priority="146">
      <formula>OR($AL3=3)</formula>
    </cfRule>
  </conditionalFormatting>
  <conditionalFormatting sqref="AL8:AS8">
    <cfRule type="expression" dxfId="98" priority="96">
      <formula>OR($AL8=3)</formula>
    </cfRule>
    <cfRule type="expression" dxfId="97" priority="95">
      <formula>OR($AL8=2,$AL8=3,$AL8=1)</formula>
    </cfRule>
    <cfRule type="expression" dxfId="96" priority="99">
      <formula>OR($AL8=3)</formula>
    </cfRule>
    <cfRule type="expression" dxfId="95" priority="98">
      <formula>OR($AL8=2,$AL8=3,$AL8=1)</formula>
    </cfRule>
  </conditionalFormatting>
  <conditionalFormatting sqref="AL13:AS13">
    <cfRule type="expression" dxfId="94" priority="72">
      <formula>OR($AL13=3)</formula>
    </cfRule>
    <cfRule type="expression" dxfId="93" priority="69">
      <formula>OR($AL13=3)</formula>
    </cfRule>
    <cfRule type="expression" dxfId="92" priority="68">
      <formula>OR($AL13=2,$AL13=3,$AL13=1)</formula>
    </cfRule>
    <cfRule type="expression" dxfId="91" priority="71">
      <formula>OR($AL13=2,$AL13=3,$AL13=1)</formula>
    </cfRule>
  </conditionalFormatting>
  <conditionalFormatting sqref="AL18:AS18">
    <cfRule type="expression" dxfId="90" priority="64">
      <formula>OR($AL18=2,$AL18=3,$AL18=1)</formula>
    </cfRule>
    <cfRule type="expression" dxfId="89" priority="62">
      <formula>OR($AL18=3)</formula>
    </cfRule>
    <cfRule type="expression" dxfId="88" priority="61">
      <formula>OR($AL18=2,$AL18=3,$AL18=1)</formula>
    </cfRule>
    <cfRule type="expression" dxfId="87" priority="65">
      <formula>OR($AL18=3)</formula>
    </cfRule>
  </conditionalFormatting>
  <conditionalFormatting sqref="AL1:AT2">
    <cfRule type="expression" dxfId="86" priority="20">
      <formula>OR($AL1=3)</formula>
    </cfRule>
    <cfRule type="expression" dxfId="85" priority="19">
      <formula>OR($AL1=2,$AL1=3,$AL1=1)</formula>
    </cfRule>
    <cfRule type="expression" dxfId="84" priority="14">
      <formula>OR($AL1=3)</formula>
    </cfRule>
    <cfRule type="expression" dxfId="83" priority="13">
      <formula>OR($AL1=2,$AL1=3,$AL1=1)</formula>
    </cfRule>
  </conditionalFormatting>
  <conditionalFormatting sqref="AL2:AT2">
    <cfRule type="expression" dxfId="82" priority="18">
      <formula>OR($AL2=3)</formula>
    </cfRule>
    <cfRule type="expression" dxfId="81" priority="17">
      <formula>OR($AL2=2,$AL2=3,$AL2=1)</formula>
    </cfRule>
  </conditionalFormatting>
  <conditionalFormatting sqref="AL4:AT4">
    <cfRule type="expression" dxfId="80" priority="141">
      <formula>OR($AL4=3)</formula>
    </cfRule>
    <cfRule type="expression" dxfId="79" priority="140">
      <formula>OR($AL4=2,$AL4=3,$AL4=1)</formula>
    </cfRule>
  </conditionalFormatting>
  <conditionalFormatting sqref="AL3:AY3">
    <cfRule type="expression" dxfId="78" priority="123">
      <formula>OR($AL3=3)</formula>
    </cfRule>
    <cfRule type="expression" dxfId="77" priority="122">
      <formula>OR($AL3=2,$AL3=3,$AL3=1)</formula>
    </cfRule>
  </conditionalFormatting>
  <conditionalFormatting sqref="AL4:AY4 AL3:AS3 AO5:AO7">
    <cfRule type="expression" dxfId="76" priority="145">
      <formula>OR($AL3=2,$AL3=3,$AL3=1)</formula>
    </cfRule>
  </conditionalFormatting>
  <conditionalFormatting sqref="AL26:AY26 B27:AY171">
    <cfRule type="expression" dxfId="75" priority="171">
      <formula>OR($AL26=3)</formula>
    </cfRule>
    <cfRule type="expression" dxfId="74" priority="170">
      <formula>OR($AL26=2,$AL26=3,$AL26=1)</formula>
    </cfRule>
  </conditionalFormatting>
  <conditionalFormatting sqref="AM4:AM7 AL5:AN7 AP5:AT7">
    <cfRule type="expression" dxfId="73" priority="119">
      <formula>OR($AL4=3)</formula>
    </cfRule>
  </conditionalFormatting>
  <conditionalFormatting sqref="AM4:AM7 AL5:AT7">
    <cfRule type="expression" dxfId="72" priority="121">
      <formula>OR($AL4=3)</formula>
    </cfRule>
    <cfRule type="expression" dxfId="71" priority="120">
      <formula>OR($AL4=2,$AL4=3,$AL4=1)</formula>
    </cfRule>
  </conditionalFormatting>
  <conditionalFormatting sqref="AM10:AM12">
    <cfRule type="expression" dxfId="70" priority="1">
      <formula>OR($AL10=2,$AL10=3,$AL10=1)</formula>
    </cfRule>
    <cfRule type="expression" dxfId="69" priority="2">
      <formula>OR($AL10=3)</formula>
    </cfRule>
    <cfRule type="expression" dxfId="68" priority="7">
      <formula>OR($AL10=2,$AL10=3,$AL10=1)</formula>
    </cfRule>
    <cfRule type="expression" dxfId="67" priority="8">
      <formula>OR($AL10=3)</formula>
    </cfRule>
  </conditionalFormatting>
  <conditionalFormatting sqref="AM15:AM17">
    <cfRule type="expression" dxfId="66" priority="3">
      <formula>OR($AL15=2,$AL15=3,$AL15=1)</formula>
    </cfRule>
    <cfRule type="expression" dxfId="65" priority="4">
      <formula>OR($AL15=3)</formula>
    </cfRule>
    <cfRule type="expression" dxfId="64" priority="5">
      <formula>OR($AL15=2,$AL15=3,$AL15=1)</formula>
    </cfRule>
    <cfRule type="expression" dxfId="63" priority="6">
      <formula>OR($AL15=3)</formula>
    </cfRule>
  </conditionalFormatting>
  <conditionalFormatting sqref="AM1:AS1">
    <cfRule type="expression" dxfId="62" priority="16">
      <formula>OR($AL1=3)</formula>
    </cfRule>
    <cfRule type="expression" dxfId="61" priority="15">
      <formula>OR($AL1=2,$AL1=3,$AL1=1)</formula>
    </cfRule>
  </conditionalFormatting>
  <conditionalFormatting sqref="AO9:AO12">
    <cfRule type="expression" dxfId="60" priority="101">
      <formula>OR($AL9=3)</formula>
    </cfRule>
    <cfRule type="expression" dxfId="59" priority="103">
      <formula>OR($AL9=3)</formula>
    </cfRule>
    <cfRule type="expression" dxfId="58" priority="100">
      <formula>OR($AL9=2,$AL9=3,$AL9=1)</formula>
    </cfRule>
    <cfRule type="expression" dxfId="57" priority="102">
      <formula>OR($AL9=2,$AL9=3,$AL9=1)</formula>
    </cfRule>
  </conditionalFormatting>
  <conditionalFormatting sqref="AO14:AO17">
    <cfRule type="expression" dxfId="56" priority="75">
      <formula>OR($AL14=2,$AL14=3,$AL14=1)</formula>
    </cfRule>
    <cfRule type="expression" dxfId="55" priority="73">
      <formula>OR($AL14=2,$AL14=3,$AL14=1)</formula>
    </cfRule>
    <cfRule type="expression" dxfId="54" priority="74">
      <formula>OR($AL14=3)</formula>
    </cfRule>
    <cfRule type="expression" dxfId="53" priority="76">
      <formula>OR($AL14=3)</formula>
    </cfRule>
  </conditionalFormatting>
  <conditionalFormatting sqref="AO20:AO25">
    <cfRule type="expression" dxfId="52" priority="41">
      <formula>OR($AL20=2,$AL20=3,$AL20=1)</formula>
    </cfRule>
    <cfRule type="expression" dxfId="51" priority="42">
      <formula>OR($AL20=3)</formula>
    </cfRule>
  </conditionalFormatting>
  <conditionalFormatting sqref="AP10:AP12">
    <cfRule type="expression" dxfId="50" priority="30">
      <formula>OR($AL10=3)</formula>
    </cfRule>
    <cfRule type="expression" dxfId="49" priority="31">
      <formula>OR($AL10=2,$AL10=3,$AL10=1)</formula>
    </cfRule>
    <cfRule type="expression" dxfId="48" priority="32">
      <formula>OR($AL10=3)</formula>
    </cfRule>
    <cfRule type="expression" dxfId="47" priority="29">
      <formula>OR($AL10=2,$AL10=3,$AL10=1)</formula>
    </cfRule>
  </conditionalFormatting>
  <conditionalFormatting sqref="AP15:AP17">
    <cfRule type="expression" dxfId="46" priority="25">
      <formula>OR($AL15=2,$AL15=3,$AL15=1)</formula>
    </cfRule>
    <cfRule type="expression" dxfId="45" priority="27">
      <formula>OR($AL15=2,$AL15=3,$AL15=1)</formula>
    </cfRule>
    <cfRule type="expression" dxfId="44" priority="28">
      <formula>OR($AL15=3)</formula>
    </cfRule>
    <cfRule type="expression" dxfId="43" priority="26">
      <formula>OR($AL15=3)</formula>
    </cfRule>
  </conditionalFormatting>
  <conditionalFormatting sqref="AP21:AP25">
    <cfRule type="expression" dxfId="42" priority="21">
      <formula>OR($AL21=2,$AL21=3,$AL21=1)</formula>
    </cfRule>
    <cfRule type="expression" dxfId="41" priority="24">
      <formula>OR($AL21=3)</formula>
    </cfRule>
    <cfRule type="expression" dxfId="40" priority="23">
      <formula>OR($AL21=2,$AL21=3,$AL21=1)</formula>
    </cfRule>
    <cfRule type="expression" dxfId="39" priority="22">
      <formula>OR($AL21=3)</formula>
    </cfRule>
  </conditionalFormatting>
  <conditionalFormatting sqref="AP9:AS9 AL9:AN9">
    <cfRule type="expression" dxfId="38" priority="114">
      <formula>OR($AL9=2,$AL9=3,$AL9=1)</formula>
    </cfRule>
  </conditionalFormatting>
  <conditionalFormatting sqref="AP9:AS9">
    <cfRule type="expression" dxfId="37" priority="112">
      <formula>OR($AL9=2,$AL9=3,$AL9=1)</formula>
    </cfRule>
    <cfRule type="expression" dxfId="36" priority="113">
      <formula>OR($AL9=3)</formula>
    </cfRule>
  </conditionalFormatting>
  <conditionalFormatting sqref="AP14:AS14 AL14:AN14">
    <cfRule type="expression" dxfId="35" priority="87">
      <formula>OR($AL14=2,$AL14=3,$AL14=1)</formula>
    </cfRule>
  </conditionalFormatting>
  <conditionalFormatting sqref="AP14:AS14">
    <cfRule type="expression" dxfId="34" priority="86">
      <formula>OR($AL14=3)</formula>
    </cfRule>
    <cfRule type="expression" dxfId="33" priority="85">
      <formula>OR($AL14=2,$AL14=3,$AL14=1)</formula>
    </cfRule>
  </conditionalFormatting>
  <conditionalFormatting sqref="AP20:AS20 AL20:AN20">
    <cfRule type="expression" dxfId="32" priority="47">
      <formula>OR($AL20=2,$AL20=3,$AL20=1)</formula>
    </cfRule>
  </conditionalFormatting>
  <conditionalFormatting sqref="AP20:AS20">
    <cfRule type="expression" dxfId="31" priority="46">
      <formula>OR($AL20=3)</formula>
    </cfRule>
    <cfRule type="expression" dxfId="30" priority="45">
      <formula>OR($AL20=2,$AL20=3,$AL20=1)</formula>
    </cfRule>
  </conditionalFormatting>
  <conditionalFormatting sqref="AP5:AT7 AM4:AM7 AL5:AN7">
    <cfRule type="expression" dxfId="29" priority="118">
      <formula>OR($AL4=2,$AL4=3,$AL4=1)</formula>
    </cfRule>
  </conditionalFormatting>
  <conditionalFormatting sqref="AQ3:AR18">
    <cfRule type="expression" dxfId="28" priority="59">
      <formula>OR($AL3=2,$AL3=3,$AL3=1)</formula>
    </cfRule>
    <cfRule type="expression" dxfId="27" priority="60">
      <formula>OR($AL3=3)</formula>
    </cfRule>
  </conditionalFormatting>
  <conditionalFormatting sqref="AQ20:AR25">
    <cfRule type="expression" dxfId="26" priority="33">
      <formula>OR($AL20=2,$AL20=3,$AL20=1)</formula>
    </cfRule>
    <cfRule type="expression" dxfId="25" priority="34">
      <formula>OR($AL20=3)</formula>
    </cfRule>
  </conditionalFormatting>
  <conditionalFormatting sqref="AQ10:AS12 AL10:AN12">
    <cfRule type="expression" dxfId="24" priority="106">
      <formula>OR($AL10=2,$AL10=3,$AL10=1)</formula>
    </cfRule>
  </conditionalFormatting>
  <conditionalFormatting sqref="AQ15:AS17 AL15:AN17">
    <cfRule type="expression" dxfId="23" priority="79">
      <formula>OR($AL15=2,$AL15=3,$AL15=1)</formula>
    </cfRule>
  </conditionalFormatting>
  <conditionalFormatting sqref="AQ21:AS25 AL21:AN25">
    <cfRule type="expression" dxfId="22" priority="35">
      <formula>OR($AL21=2,$AL21=3,$AL21=1)</formula>
    </cfRule>
  </conditionalFormatting>
  <conditionalFormatting sqref="AT3:AT19">
    <cfRule type="expression" dxfId="21" priority="125">
      <formula>OR($AL3=3)</formula>
    </cfRule>
    <cfRule type="expression" dxfId="20" priority="124">
      <formula>OR($AL3=2,$AL3=3,$AL3=1)</formula>
    </cfRule>
  </conditionalFormatting>
  <conditionalFormatting sqref="AT4:AT19">
    <cfRule type="expression" dxfId="19" priority="139">
      <formula>OR($AL4=3)</formula>
    </cfRule>
    <cfRule type="expression" dxfId="18" priority="142">
      <formula>OR($AL4=2,$AL4=3,$AL4=1)</formula>
    </cfRule>
    <cfRule type="expression" dxfId="17" priority="143">
      <formula>OR($AL4=3)</formula>
    </cfRule>
    <cfRule type="expression" dxfId="16" priority="138">
      <formula>OR($AL4=2,$AL4=3,$AL4=1)</formula>
    </cfRule>
  </conditionalFormatting>
  <conditionalFormatting sqref="AT8:AT19">
    <cfRule type="expression" dxfId="15" priority="92">
      <formula>OR($AL8=3)</formula>
    </cfRule>
    <cfRule type="expression" dxfId="14" priority="91">
      <formula>OR($AL8=2,$AL8=3,$AL8=1)</formula>
    </cfRule>
  </conditionalFormatting>
  <conditionalFormatting sqref="AT8:AT25">
    <cfRule type="expression" dxfId="13" priority="57">
      <formula>OR($AL8=2,$AL8=3,$AL8=1)</formula>
    </cfRule>
    <cfRule type="expression" dxfId="12" priority="58">
      <formula>OR($AL8=3)</formula>
    </cfRule>
  </conditionalFormatting>
  <conditionalFormatting sqref="AT20:AT25">
    <cfRule type="expression" dxfId="11" priority="50">
      <formula>OR($AL20=3)</formula>
    </cfRule>
    <cfRule type="expression" dxfId="10" priority="52">
      <formula>OR($AL20=3)</formula>
    </cfRule>
    <cfRule type="expression" dxfId="9" priority="54">
      <formula>OR($AL20=3)</formula>
    </cfRule>
    <cfRule type="expression" dxfId="8" priority="55">
      <formula>OR($AL20=2,$AL20=3,$AL20=1)</formula>
    </cfRule>
    <cfRule type="expression" dxfId="7" priority="56">
      <formula>OR($AL20=3)</formula>
    </cfRule>
    <cfRule type="expression" dxfId="6" priority="53">
      <formula>OR($AL20=2,$AL20=3,$AL20=1)</formula>
    </cfRule>
    <cfRule type="expression" dxfId="5" priority="49">
      <formula>OR($AL20=2,$AL20=3,$AL20=1)</formula>
    </cfRule>
    <cfRule type="expression" dxfId="4" priority="51">
      <formula>OR($AL20=2,$AL20=3,$AL20=1)</formula>
    </cfRule>
  </conditionalFormatting>
  <conditionalFormatting sqref="AY1:AY2">
    <cfRule type="expression" dxfId="3" priority="10">
      <formula>OR($AL1=3)</formula>
    </cfRule>
    <cfRule type="expression" dxfId="2" priority="9">
      <formula>OR($AL1=2,$AL1=3,$AL1=1)</formula>
    </cfRule>
  </conditionalFormatting>
  <conditionalFormatting sqref="AY1:AY3">
    <cfRule type="expression" dxfId="1" priority="12">
      <formula>OR($AL1=3)</formula>
    </cfRule>
    <cfRule type="expression" dxfId="0" priority="11">
      <formula>OR($AL1=2,$AL1=3,$AL1=1)</formula>
    </cfRule>
  </conditionalFormatting>
  <hyperlinks>
    <hyperlink ref="B26" location="'主頁 Main Page'!A1" display="回主頁 Back to Main Page" xr:uid="{CAF7F073-A373-4277-962E-A43681E8E0AB}"/>
    <hyperlink ref="B26:AK26" location="'主頁 Main Page'!D50" display="回主頁 Back to Main Page" xr:uid="{5911A037-E871-4975-A587-64899665719F}"/>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&amp;L&amp;G&amp;C&amp;"微軟正黑體,Bold"&amp;11台檢工業科技股份有限公司
SGS Taiwan Industrial Services Ltd.
健康產業服務部委託試驗申請書- 食品標示與原料
Health Industry Services Application Form- Food label and ingredient</oddHeader>
    <oddFooter>&amp;C&amp;"微軟正黑體"&amp;9Page &amp;P of &amp;N&amp;L&amp;"微軟正黑體"&amp;9健康產業服務部委託試驗申請書- 食品標示與原料 Health Industry Services Application Form- Food label and ingredient
報告號碼Report No.:&amp;R&amp;"微軟正黑體"&amp;9版次Version：1.2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28" r:id="rId5" name="Check Box 12">
              <controlPr defaultSize="0" autoFill="0" autoLine="0" autoPict="0">
                <anchor moveWithCells="1">
                  <from>
                    <xdr:col>1</xdr:col>
                    <xdr:colOff>0</xdr:colOff>
                    <xdr:row>17</xdr:row>
                    <xdr:rowOff>0</xdr:rowOff>
                  </from>
                  <to>
                    <xdr:col>1</xdr:col>
                    <xdr:colOff>228600</xdr:colOff>
                    <xdr:row>18</xdr:row>
                    <xdr:rowOff>19050</xdr:rowOff>
                  </to>
                </anchor>
              </controlPr>
            </control>
          </mc:Choice>
        </mc:AlternateContent>
        <mc:AlternateContent xmlns:mc="http://schemas.openxmlformats.org/markup-compatibility/2006">
          <mc:Choice Requires="x14">
            <control shapeId="9229" r:id="rId6" name="Check Box 13">
              <controlPr defaultSize="0" autoFill="0" autoLine="0" autoPict="0">
                <anchor moveWithCells="1">
                  <from>
                    <xdr:col>1</xdr:col>
                    <xdr:colOff>0</xdr:colOff>
                    <xdr:row>12</xdr:row>
                    <xdr:rowOff>0</xdr:rowOff>
                  </from>
                  <to>
                    <xdr:col>1</xdr:col>
                    <xdr:colOff>228600</xdr:colOff>
                    <xdr:row>13</xdr:row>
                    <xdr:rowOff>19050</xdr:rowOff>
                  </to>
                </anchor>
              </controlPr>
            </control>
          </mc:Choice>
        </mc:AlternateContent>
        <mc:AlternateContent xmlns:mc="http://schemas.openxmlformats.org/markup-compatibility/2006">
          <mc:Choice Requires="x14">
            <control shapeId="9230" r:id="rId7" name="Check Box 14">
              <controlPr defaultSize="0" autoFill="0" autoLine="0" autoPict="0">
                <anchor moveWithCells="1">
                  <from>
                    <xdr:col>1</xdr:col>
                    <xdr:colOff>0</xdr:colOff>
                    <xdr:row>7</xdr:row>
                    <xdr:rowOff>0</xdr:rowOff>
                  </from>
                  <to>
                    <xdr:col>1</xdr:col>
                    <xdr:colOff>228600</xdr:colOff>
                    <xdr:row>8</xdr:row>
                    <xdr:rowOff>19050</xdr:rowOff>
                  </to>
                </anchor>
              </controlPr>
            </control>
          </mc:Choice>
        </mc:AlternateContent>
        <mc:AlternateContent xmlns:mc="http://schemas.openxmlformats.org/markup-compatibility/2006">
          <mc:Choice Requires="x14">
            <control shapeId="9231" r:id="rId8" name="Check Box 15">
              <controlPr defaultSize="0" autoFill="0" autoLine="0" autoPict="0">
                <anchor moveWithCells="1">
                  <from>
                    <xdr:col>1</xdr:col>
                    <xdr:colOff>0</xdr:colOff>
                    <xdr:row>2</xdr:row>
                    <xdr:rowOff>0</xdr:rowOff>
                  </from>
                  <to>
                    <xdr:col>1</xdr:col>
                    <xdr:colOff>228600</xdr:colOff>
                    <xdr:row>3</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5C883-A2B9-4D52-AC9A-2A637A7D329A}">
  <sheetPr codeName="Sheet1">
    <tabColor rgb="FF92D050"/>
  </sheetPr>
  <dimension ref="A1:M49"/>
  <sheetViews>
    <sheetView workbookViewId="0">
      <selection activeCell="G8" sqref="G8"/>
    </sheetView>
  </sheetViews>
  <sheetFormatPr defaultColWidth="10.28515625" defaultRowHeight="15.75"/>
  <cols>
    <col min="1" max="1" width="9" style="363" customWidth="1"/>
    <col min="2" max="5" width="13" style="337" customWidth="1"/>
    <col min="6" max="9" width="13" style="338" customWidth="1"/>
    <col min="10" max="10" width="29.7109375" style="337" customWidth="1"/>
    <col min="11" max="11" width="19.28515625" style="337" customWidth="1"/>
    <col min="12" max="12" width="21.5703125" style="337" customWidth="1"/>
    <col min="13" max="13" width="22.5703125" style="337" customWidth="1"/>
    <col min="14" max="16384" width="10.28515625" style="337"/>
  </cols>
  <sheetData>
    <row r="1" spans="1:13" ht="17.25" thickBot="1">
      <c r="A1" s="335" t="s">
        <v>423</v>
      </c>
      <c r="B1" s="336" t="s">
        <v>424</v>
      </c>
    </row>
    <row r="2" spans="1:13" ht="36" customHeight="1" thickTop="1" thickBot="1">
      <c r="A2" s="718" t="s">
        <v>550</v>
      </c>
      <c r="B2" s="719"/>
      <c r="C2" s="719"/>
      <c r="D2" s="720"/>
      <c r="E2" s="720"/>
      <c r="F2" s="720"/>
      <c r="G2" s="720"/>
      <c r="H2" s="720"/>
      <c r="I2" s="720"/>
      <c r="J2" s="720"/>
      <c r="K2" s="720"/>
      <c r="L2" s="720"/>
      <c r="M2" s="721"/>
    </row>
    <row r="3" spans="1:13" ht="85.5" customHeight="1" thickTop="1" thickBot="1">
      <c r="A3" s="339"/>
      <c r="B3" s="714" t="s">
        <v>425</v>
      </c>
      <c r="C3" s="714"/>
      <c r="D3" s="714"/>
      <c r="E3" s="714"/>
      <c r="F3" s="715" t="s">
        <v>426</v>
      </c>
      <c r="G3" s="715"/>
      <c r="H3" s="715"/>
      <c r="I3" s="715"/>
      <c r="J3" s="715" t="s">
        <v>542</v>
      </c>
      <c r="K3" s="715"/>
      <c r="L3" s="715"/>
      <c r="M3" s="715"/>
    </row>
    <row r="4" spans="1:13" ht="57" customHeight="1" thickTop="1">
      <c r="A4" s="340" t="s">
        <v>427</v>
      </c>
      <c r="B4" s="341" t="s">
        <v>428</v>
      </c>
      <c r="C4" s="341" t="s">
        <v>429</v>
      </c>
      <c r="D4" s="341" t="s">
        <v>430</v>
      </c>
      <c r="E4" s="341" t="s">
        <v>431</v>
      </c>
      <c r="F4" s="342" t="s">
        <v>428</v>
      </c>
      <c r="G4" s="342" t="s">
        <v>429</v>
      </c>
      <c r="H4" s="342" t="s">
        <v>430</v>
      </c>
      <c r="I4" s="342" t="s">
        <v>431</v>
      </c>
      <c r="J4" s="341" t="s">
        <v>432</v>
      </c>
      <c r="K4" s="341" t="s">
        <v>543</v>
      </c>
      <c r="L4" s="716" t="s">
        <v>544</v>
      </c>
      <c r="M4" s="717"/>
    </row>
    <row r="5" spans="1:13" s="397" customFormat="1" ht="16.5">
      <c r="A5" s="343">
        <v>1</v>
      </c>
      <c r="B5" s="343" t="s">
        <v>433</v>
      </c>
      <c r="C5" s="343"/>
      <c r="D5" s="343"/>
      <c r="E5" s="343"/>
      <c r="F5" s="344">
        <v>0.82</v>
      </c>
      <c r="G5" s="344"/>
      <c r="H5" s="344"/>
      <c r="I5" s="344"/>
      <c r="J5" s="343"/>
      <c r="K5" s="343"/>
      <c r="L5" s="396"/>
      <c r="M5" s="353"/>
    </row>
    <row r="6" spans="1:13" s="397" customFormat="1" ht="16.5">
      <c r="A6" s="345" t="s">
        <v>434</v>
      </c>
      <c r="B6" s="346"/>
      <c r="C6" s="346" t="s">
        <v>433</v>
      </c>
      <c r="D6" s="346"/>
      <c r="E6" s="346"/>
      <c r="F6" s="347"/>
      <c r="G6" s="347">
        <v>0.99</v>
      </c>
      <c r="H6" s="347"/>
      <c r="I6" s="347"/>
      <c r="J6" s="346"/>
      <c r="K6" s="346"/>
      <c r="L6" s="398"/>
      <c r="M6" s="399"/>
    </row>
    <row r="7" spans="1:13" s="397" customFormat="1" ht="16.5">
      <c r="A7" s="343">
        <v>2</v>
      </c>
      <c r="B7" s="343" t="s">
        <v>435</v>
      </c>
      <c r="C7" s="343"/>
      <c r="D7" s="343"/>
      <c r="E7" s="343"/>
      <c r="F7" s="344">
        <v>0.16</v>
      </c>
      <c r="G7" s="344"/>
      <c r="H7" s="344"/>
      <c r="I7" s="344"/>
      <c r="J7" s="343" t="s">
        <v>436</v>
      </c>
      <c r="K7" s="343" t="s">
        <v>435</v>
      </c>
      <c r="L7" s="396"/>
      <c r="M7" s="353"/>
    </row>
    <row r="8" spans="1:13" s="397" customFormat="1" ht="16.5">
      <c r="A8" s="348" t="s">
        <v>437</v>
      </c>
      <c r="B8" s="346"/>
      <c r="C8" s="346" t="s">
        <v>435</v>
      </c>
      <c r="D8" s="346"/>
      <c r="E8" s="346"/>
      <c r="F8" s="347"/>
      <c r="G8" s="347"/>
      <c r="H8" s="347"/>
      <c r="I8" s="347"/>
      <c r="J8" s="346"/>
      <c r="K8" s="346"/>
      <c r="L8" s="398"/>
      <c r="M8" s="399"/>
    </row>
    <row r="9" spans="1:13" s="397" customFormat="1" ht="16.5">
      <c r="A9" s="343">
        <v>3</v>
      </c>
      <c r="B9" s="343" t="s">
        <v>438</v>
      </c>
      <c r="C9" s="343"/>
      <c r="D9" s="343"/>
      <c r="E9" s="343"/>
      <c r="F9" s="344">
        <v>1.2E-2</v>
      </c>
      <c r="G9" s="344"/>
      <c r="H9" s="344"/>
      <c r="I9" s="344"/>
      <c r="J9" s="343"/>
      <c r="K9" s="343"/>
      <c r="L9" s="396"/>
      <c r="M9" s="353"/>
    </row>
    <row r="10" spans="1:13" s="397" customFormat="1" ht="16.5">
      <c r="A10" s="348" t="s">
        <v>439</v>
      </c>
      <c r="B10" s="346"/>
      <c r="C10" s="346" t="s">
        <v>440</v>
      </c>
      <c r="D10" s="346"/>
      <c r="E10" s="346"/>
      <c r="F10" s="349"/>
      <c r="G10" s="347">
        <v>0.6</v>
      </c>
      <c r="H10" s="347"/>
      <c r="I10" s="347"/>
      <c r="J10" s="346"/>
      <c r="K10" s="346"/>
      <c r="L10" s="398"/>
      <c r="M10" s="399"/>
    </row>
    <row r="11" spans="1:13" s="397" customFormat="1" ht="16.5">
      <c r="A11" s="343" t="s">
        <v>441</v>
      </c>
      <c r="B11" s="343"/>
      <c r="C11" s="350" t="s">
        <v>442</v>
      </c>
      <c r="D11" s="343"/>
      <c r="E11" s="343"/>
      <c r="F11" s="344"/>
      <c r="G11" s="344">
        <v>0.4</v>
      </c>
      <c r="H11" s="344"/>
      <c r="I11" s="344"/>
      <c r="J11" s="343"/>
      <c r="K11" s="343"/>
      <c r="L11" s="396"/>
      <c r="M11" s="353"/>
    </row>
    <row r="12" spans="1:13" s="397" customFormat="1" ht="16.5">
      <c r="A12" s="346">
        <v>4</v>
      </c>
      <c r="B12" s="346" t="s">
        <v>443</v>
      </c>
      <c r="C12" s="346"/>
      <c r="D12" s="346"/>
      <c r="E12" s="346"/>
      <c r="F12" s="347">
        <v>8.0000000000000002E-3</v>
      </c>
      <c r="G12" s="347"/>
      <c r="H12" s="347"/>
      <c r="I12" s="347"/>
      <c r="J12" s="346"/>
      <c r="K12" s="346"/>
      <c r="L12" s="398" t="s">
        <v>545</v>
      </c>
      <c r="M12" s="347" t="s">
        <v>546</v>
      </c>
    </row>
    <row r="13" spans="1:13" s="397" customFormat="1">
      <c r="A13" s="351"/>
      <c r="B13" s="343"/>
      <c r="C13" s="343"/>
      <c r="D13" s="351"/>
      <c r="E13" s="351"/>
      <c r="F13" s="352"/>
      <c r="G13" s="353"/>
      <c r="H13" s="353"/>
      <c r="I13" s="353"/>
      <c r="J13" s="351"/>
      <c r="K13" s="351"/>
      <c r="L13" s="400"/>
      <c r="M13" s="353"/>
    </row>
    <row r="14" spans="1:13">
      <c r="A14" s="354"/>
      <c r="B14" s="355"/>
      <c r="C14" s="355"/>
      <c r="D14" s="355"/>
      <c r="E14" s="355"/>
      <c r="F14" s="356"/>
      <c r="G14" s="356"/>
      <c r="H14" s="356"/>
      <c r="I14" s="356"/>
      <c r="J14" s="355"/>
      <c r="K14" s="355"/>
      <c r="L14" s="401"/>
      <c r="M14" s="356"/>
    </row>
    <row r="15" spans="1:13">
      <c r="A15" s="357"/>
      <c r="B15" s="358"/>
      <c r="C15" s="358"/>
      <c r="D15" s="358"/>
      <c r="E15" s="358"/>
      <c r="F15" s="359"/>
      <c r="G15" s="359"/>
      <c r="H15" s="359"/>
      <c r="I15" s="359"/>
      <c r="J15" s="358"/>
      <c r="K15" s="358"/>
      <c r="L15" s="402"/>
      <c r="M15" s="359"/>
    </row>
    <row r="16" spans="1:13">
      <c r="A16" s="354"/>
      <c r="B16" s="355"/>
      <c r="C16" s="355"/>
      <c r="D16" s="355"/>
      <c r="E16" s="355"/>
      <c r="F16" s="356"/>
      <c r="G16" s="356"/>
      <c r="H16" s="356"/>
      <c r="I16" s="356"/>
      <c r="J16" s="355"/>
      <c r="K16" s="355"/>
      <c r="L16" s="401"/>
      <c r="M16" s="356"/>
    </row>
    <row r="17" spans="1:13">
      <c r="A17" s="357"/>
      <c r="B17" s="358"/>
      <c r="C17" s="358"/>
      <c r="D17" s="358"/>
      <c r="E17" s="358"/>
      <c r="F17" s="359"/>
      <c r="G17" s="359"/>
      <c r="H17" s="359"/>
      <c r="I17" s="359"/>
      <c r="J17" s="358"/>
      <c r="K17" s="358"/>
      <c r="L17" s="402"/>
      <c r="M17" s="359"/>
    </row>
    <row r="18" spans="1:13">
      <c r="A18" s="354"/>
      <c r="B18" s="355"/>
      <c r="C18" s="355"/>
      <c r="D18" s="355"/>
      <c r="E18" s="355"/>
      <c r="F18" s="356"/>
      <c r="G18" s="356"/>
      <c r="H18" s="356"/>
      <c r="I18" s="356"/>
      <c r="J18" s="355"/>
      <c r="K18" s="355"/>
      <c r="L18" s="401"/>
      <c r="M18" s="356"/>
    </row>
    <row r="19" spans="1:13">
      <c r="A19" s="357"/>
      <c r="B19" s="358"/>
      <c r="C19" s="358"/>
      <c r="D19" s="358"/>
      <c r="E19" s="358"/>
      <c r="F19" s="359"/>
      <c r="G19" s="359"/>
      <c r="H19" s="359"/>
      <c r="I19" s="359"/>
      <c r="J19" s="358"/>
      <c r="K19" s="358"/>
      <c r="L19" s="402"/>
      <c r="M19" s="359"/>
    </row>
    <row r="20" spans="1:13">
      <c r="A20" s="354"/>
      <c r="B20" s="355"/>
      <c r="C20" s="355"/>
      <c r="D20" s="355"/>
      <c r="E20" s="355"/>
      <c r="F20" s="356"/>
      <c r="G20" s="356"/>
      <c r="H20" s="356"/>
      <c r="I20" s="356"/>
      <c r="J20" s="355"/>
      <c r="K20" s="355"/>
      <c r="L20" s="401"/>
      <c r="M20" s="356"/>
    </row>
    <row r="21" spans="1:13">
      <c r="A21" s="357"/>
      <c r="B21" s="358"/>
      <c r="C21" s="358"/>
      <c r="D21" s="358"/>
      <c r="E21" s="358"/>
      <c r="F21" s="359"/>
      <c r="G21" s="359"/>
      <c r="H21" s="359"/>
      <c r="I21" s="359"/>
      <c r="J21" s="358"/>
      <c r="K21" s="358"/>
      <c r="L21" s="402"/>
      <c r="M21" s="359"/>
    </row>
    <row r="22" spans="1:13">
      <c r="A22" s="354"/>
      <c r="B22" s="355"/>
      <c r="C22" s="355"/>
      <c r="D22" s="355"/>
      <c r="E22" s="355"/>
      <c r="F22" s="356"/>
      <c r="G22" s="356"/>
      <c r="H22" s="356"/>
      <c r="I22" s="356"/>
      <c r="J22" s="355"/>
      <c r="K22" s="355"/>
      <c r="L22" s="401"/>
      <c r="M22" s="356"/>
    </row>
    <row r="23" spans="1:13">
      <c r="A23" s="357"/>
      <c r="B23" s="358"/>
      <c r="C23" s="358"/>
      <c r="D23" s="358"/>
      <c r="E23" s="358"/>
      <c r="F23" s="359"/>
      <c r="G23" s="359"/>
      <c r="H23" s="359"/>
      <c r="I23" s="359"/>
      <c r="J23" s="358"/>
      <c r="K23" s="358"/>
      <c r="L23" s="402"/>
      <c r="M23" s="359"/>
    </row>
    <row r="24" spans="1:13">
      <c r="A24" s="354"/>
      <c r="B24" s="355"/>
      <c r="C24" s="355"/>
      <c r="D24" s="355"/>
      <c r="E24" s="355"/>
      <c r="F24" s="356"/>
      <c r="G24" s="356"/>
      <c r="H24" s="356"/>
      <c r="I24" s="356"/>
      <c r="J24" s="355"/>
      <c r="K24" s="355"/>
      <c r="L24" s="401"/>
      <c r="M24" s="356"/>
    </row>
    <row r="25" spans="1:13">
      <c r="A25" s="357"/>
      <c r="B25" s="358"/>
      <c r="C25" s="358"/>
      <c r="D25" s="358"/>
      <c r="E25" s="358"/>
      <c r="F25" s="359"/>
      <c r="G25" s="359"/>
      <c r="H25" s="359"/>
      <c r="I25" s="359"/>
      <c r="J25" s="358"/>
      <c r="K25" s="358"/>
      <c r="L25" s="402"/>
      <c r="M25" s="359"/>
    </row>
    <row r="26" spans="1:13">
      <c r="A26" s="354"/>
      <c r="B26" s="355"/>
      <c r="C26" s="355"/>
      <c r="D26" s="355"/>
      <c r="E26" s="355"/>
      <c r="F26" s="356"/>
      <c r="G26" s="356"/>
      <c r="H26" s="356"/>
      <c r="I26" s="356"/>
      <c r="J26" s="355"/>
      <c r="K26" s="355"/>
      <c r="L26" s="401"/>
      <c r="M26" s="356"/>
    </row>
    <row r="27" spans="1:13">
      <c r="A27" s="357"/>
      <c r="B27" s="358"/>
      <c r="C27" s="358"/>
      <c r="D27" s="358"/>
      <c r="E27" s="358"/>
      <c r="F27" s="359"/>
      <c r="G27" s="359"/>
      <c r="H27" s="359"/>
      <c r="I27" s="359"/>
      <c r="J27" s="358"/>
      <c r="K27" s="358"/>
      <c r="L27" s="402"/>
      <c r="M27" s="359"/>
    </row>
    <row r="28" spans="1:13">
      <c r="A28" s="354"/>
      <c r="B28" s="355"/>
      <c r="C28" s="355"/>
      <c r="D28" s="355"/>
      <c r="E28" s="355"/>
      <c r="F28" s="356"/>
      <c r="G28" s="356"/>
      <c r="H28" s="356"/>
      <c r="I28" s="356"/>
      <c r="J28" s="355"/>
      <c r="K28" s="355"/>
      <c r="L28" s="401"/>
      <c r="M28" s="356"/>
    </row>
    <row r="29" spans="1:13">
      <c r="A29" s="357"/>
      <c r="B29" s="358"/>
      <c r="C29" s="358"/>
      <c r="D29" s="358"/>
      <c r="E29" s="358"/>
      <c r="F29" s="359"/>
      <c r="G29" s="359"/>
      <c r="H29" s="359"/>
      <c r="I29" s="359"/>
      <c r="J29" s="358"/>
      <c r="K29" s="358"/>
      <c r="L29" s="402"/>
      <c r="M29" s="359"/>
    </row>
    <row r="30" spans="1:13">
      <c r="A30" s="354"/>
      <c r="B30" s="355"/>
      <c r="C30" s="355"/>
      <c r="D30" s="355"/>
      <c r="E30" s="355"/>
      <c r="F30" s="356"/>
      <c r="G30" s="356"/>
      <c r="H30" s="356"/>
      <c r="I30" s="356"/>
      <c r="J30" s="355"/>
      <c r="K30" s="355"/>
      <c r="L30" s="401"/>
      <c r="M30" s="356"/>
    </row>
    <row r="31" spans="1:13">
      <c r="A31" s="357"/>
      <c r="B31" s="358"/>
      <c r="C31" s="358"/>
      <c r="D31" s="358"/>
      <c r="E31" s="358"/>
      <c r="F31" s="359"/>
      <c r="G31" s="359"/>
      <c r="H31" s="359"/>
      <c r="I31" s="359"/>
      <c r="J31" s="358"/>
      <c r="K31" s="358"/>
      <c r="L31" s="402"/>
      <c r="M31" s="359"/>
    </row>
    <row r="32" spans="1:13">
      <c r="A32" s="354"/>
      <c r="B32" s="355"/>
      <c r="C32" s="355"/>
      <c r="D32" s="355"/>
      <c r="E32" s="355"/>
      <c r="F32" s="356"/>
      <c r="G32" s="356"/>
      <c r="H32" s="356"/>
      <c r="I32" s="356"/>
      <c r="J32" s="355"/>
      <c r="K32" s="355"/>
      <c r="L32" s="401"/>
      <c r="M32" s="356"/>
    </row>
    <row r="33" spans="1:13">
      <c r="A33" s="357"/>
      <c r="B33" s="358"/>
      <c r="C33" s="358"/>
      <c r="D33" s="358"/>
      <c r="E33" s="358"/>
      <c r="F33" s="359"/>
      <c r="G33" s="359"/>
      <c r="H33" s="359"/>
      <c r="I33" s="359"/>
      <c r="J33" s="358"/>
      <c r="K33" s="358"/>
      <c r="L33" s="402"/>
      <c r="M33" s="359"/>
    </row>
    <row r="34" spans="1:13">
      <c r="A34" s="354"/>
      <c r="B34" s="355"/>
      <c r="C34" s="355"/>
      <c r="D34" s="355"/>
      <c r="E34" s="355"/>
      <c r="F34" s="356"/>
      <c r="G34" s="356"/>
      <c r="H34" s="356"/>
      <c r="I34" s="356"/>
      <c r="J34" s="355"/>
      <c r="K34" s="355"/>
      <c r="L34" s="401"/>
      <c r="M34" s="356"/>
    </row>
    <row r="35" spans="1:13">
      <c r="A35" s="357"/>
      <c r="B35" s="358"/>
      <c r="C35" s="358"/>
      <c r="D35" s="358"/>
      <c r="E35" s="358"/>
      <c r="F35" s="359"/>
      <c r="G35" s="359"/>
      <c r="H35" s="359"/>
      <c r="I35" s="359"/>
      <c r="J35" s="358"/>
      <c r="K35" s="358"/>
      <c r="L35" s="402"/>
      <c r="M35" s="359"/>
    </row>
    <row r="36" spans="1:13">
      <c r="A36" s="354"/>
      <c r="B36" s="355"/>
      <c r="C36" s="355"/>
      <c r="D36" s="355"/>
      <c r="E36" s="355"/>
      <c r="F36" s="356"/>
      <c r="G36" s="356"/>
      <c r="H36" s="356"/>
      <c r="I36" s="356"/>
      <c r="J36" s="355"/>
      <c r="K36" s="355"/>
      <c r="L36" s="401"/>
      <c r="M36" s="356"/>
    </row>
    <row r="37" spans="1:13">
      <c r="A37" s="357"/>
      <c r="B37" s="358"/>
      <c r="C37" s="358"/>
      <c r="D37" s="358"/>
      <c r="E37" s="358"/>
      <c r="F37" s="359"/>
      <c r="G37" s="359"/>
      <c r="H37" s="359"/>
      <c r="I37" s="359"/>
      <c r="J37" s="358"/>
      <c r="K37" s="358"/>
      <c r="L37" s="402"/>
      <c r="M37" s="359"/>
    </row>
    <row r="38" spans="1:13">
      <c r="A38" s="354"/>
      <c r="B38" s="355"/>
      <c r="C38" s="355"/>
      <c r="D38" s="355"/>
      <c r="E38" s="355"/>
      <c r="F38" s="356"/>
      <c r="G38" s="356"/>
      <c r="H38" s="356"/>
      <c r="I38" s="356"/>
      <c r="J38" s="355"/>
      <c r="K38" s="355"/>
      <c r="L38" s="401"/>
      <c r="M38" s="356"/>
    </row>
    <row r="39" spans="1:13">
      <c r="A39" s="357"/>
      <c r="B39" s="358"/>
      <c r="C39" s="358"/>
      <c r="D39" s="358"/>
      <c r="E39" s="358"/>
      <c r="F39" s="359"/>
      <c r="G39" s="359"/>
      <c r="H39" s="359"/>
      <c r="I39" s="359"/>
      <c r="J39" s="358"/>
      <c r="K39" s="358"/>
      <c r="L39" s="402"/>
      <c r="M39" s="359"/>
    </row>
    <row r="40" spans="1:13">
      <c r="A40" s="354"/>
      <c r="B40" s="355"/>
      <c r="C40" s="355"/>
      <c r="D40" s="355"/>
      <c r="E40" s="355"/>
      <c r="F40" s="356"/>
      <c r="G40" s="356"/>
      <c r="H40" s="356"/>
      <c r="I40" s="356"/>
      <c r="J40" s="355"/>
      <c r="K40" s="355"/>
      <c r="L40" s="401"/>
      <c r="M40" s="356"/>
    </row>
    <row r="41" spans="1:13">
      <c r="A41" s="357"/>
      <c r="B41" s="358"/>
      <c r="C41" s="358"/>
      <c r="D41" s="358"/>
      <c r="E41" s="358"/>
      <c r="F41" s="359"/>
      <c r="G41" s="359"/>
      <c r="H41" s="359"/>
      <c r="I41" s="359"/>
      <c r="J41" s="358"/>
      <c r="K41" s="358"/>
      <c r="L41" s="402"/>
      <c r="M41" s="359"/>
    </row>
    <row r="42" spans="1:13">
      <c r="A42" s="354"/>
      <c r="B42" s="355"/>
      <c r="C42" s="355"/>
      <c r="D42" s="355"/>
      <c r="E42" s="355"/>
      <c r="F42" s="356"/>
      <c r="G42" s="356"/>
      <c r="H42" s="356"/>
      <c r="I42" s="356"/>
      <c r="J42" s="355"/>
      <c r="K42" s="355"/>
      <c r="L42" s="401"/>
      <c r="M42" s="356"/>
    </row>
    <row r="43" spans="1:13">
      <c r="A43" s="357"/>
      <c r="B43" s="358"/>
      <c r="C43" s="358"/>
      <c r="D43" s="358"/>
      <c r="E43" s="358"/>
      <c r="F43" s="359"/>
      <c r="G43" s="359"/>
      <c r="H43" s="359"/>
      <c r="I43" s="359"/>
      <c r="J43" s="358"/>
      <c r="K43" s="358"/>
      <c r="L43" s="402"/>
      <c r="M43" s="359"/>
    </row>
    <row r="44" spans="1:13">
      <c r="A44" s="354"/>
      <c r="B44" s="355"/>
      <c r="C44" s="355"/>
      <c r="D44" s="355"/>
      <c r="E44" s="355"/>
      <c r="F44" s="356"/>
      <c r="G44" s="356"/>
      <c r="H44" s="356"/>
      <c r="I44" s="356"/>
      <c r="J44" s="355"/>
      <c r="K44" s="355"/>
      <c r="L44" s="401"/>
      <c r="M44" s="356"/>
    </row>
    <row r="45" spans="1:13">
      <c r="A45" s="357"/>
      <c r="B45" s="358"/>
      <c r="C45" s="358"/>
      <c r="D45" s="358"/>
      <c r="E45" s="358"/>
      <c r="F45" s="359"/>
      <c r="G45" s="359"/>
      <c r="H45" s="359"/>
      <c r="I45" s="359"/>
      <c r="J45" s="358"/>
      <c r="K45" s="358"/>
      <c r="L45" s="402"/>
      <c r="M45" s="359"/>
    </row>
    <row r="46" spans="1:13">
      <c r="A46" s="354"/>
      <c r="B46" s="355"/>
      <c r="C46" s="355"/>
      <c r="D46" s="355"/>
      <c r="E46" s="355"/>
      <c r="F46" s="356"/>
      <c r="G46" s="356"/>
      <c r="H46" s="356"/>
      <c r="I46" s="356"/>
      <c r="J46" s="355"/>
      <c r="K46" s="355"/>
      <c r="L46" s="401"/>
      <c r="M46" s="356"/>
    </row>
    <row r="47" spans="1:13" ht="16.5" thickBot="1">
      <c r="A47" s="357"/>
      <c r="B47" s="358"/>
      <c r="C47" s="358"/>
      <c r="D47" s="358"/>
      <c r="E47" s="358"/>
      <c r="F47" s="359"/>
      <c r="G47" s="359"/>
      <c r="H47" s="359"/>
      <c r="I47" s="359"/>
      <c r="J47" s="358"/>
      <c r="K47" s="358"/>
      <c r="L47" s="402"/>
      <c r="M47" s="359"/>
    </row>
    <row r="48" spans="1:13" ht="18" thickTop="1" thickBot="1">
      <c r="A48" s="360" t="s">
        <v>444</v>
      </c>
      <c r="B48" s="361"/>
      <c r="C48" s="361"/>
      <c r="D48" s="361"/>
      <c r="E48" s="361"/>
      <c r="F48" s="362">
        <f>SUM(F5:F47)</f>
        <v>1</v>
      </c>
      <c r="G48" s="362"/>
      <c r="H48" s="362"/>
      <c r="I48" s="362"/>
      <c r="J48" s="361"/>
      <c r="K48" s="361"/>
      <c r="L48" s="403"/>
      <c r="M48" s="362"/>
    </row>
    <row r="49" ht="16.5" thickTop="1"/>
  </sheetData>
  <sheetProtection formatCells="0" formatRows="0"/>
  <mergeCells count="6">
    <mergeCell ref="B3:E3"/>
    <mergeCell ref="F3:I3"/>
    <mergeCell ref="J3:M3"/>
    <mergeCell ref="L4:M4"/>
    <mergeCell ref="A2:C2"/>
    <mergeCell ref="D2:M2"/>
  </mergeCells>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3D08F-D4EC-4E57-BF43-7CE1AB33BDEC}">
  <sheetPr codeName="Sheet2">
    <tabColor rgb="FF92D050"/>
  </sheetPr>
  <dimension ref="A1:J51"/>
  <sheetViews>
    <sheetView view="pageBreakPreview" zoomScale="60" zoomScaleNormal="100" workbookViewId="0">
      <selection activeCell="B21" sqref="B21:D21"/>
    </sheetView>
  </sheetViews>
  <sheetFormatPr defaultColWidth="10.28515625" defaultRowHeight="15.75"/>
  <cols>
    <col min="1" max="1" width="21.140625" style="337" customWidth="1"/>
    <col min="2" max="4" width="23.28515625" style="337" customWidth="1"/>
    <col min="5" max="6" width="10.28515625" style="337"/>
    <col min="7" max="7" width="21.140625" style="337" customWidth="1"/>
    <col min="8" max="9" width="23.28515625" style="337" customWidth="1"/>
    <col min="10" max="10" width="29.85546875" style="337" customWidth="1"/>
    <col min="11" max="16384" width="10.28515625" style="337"/>
  </cols>
  <sheetData>
    <row r="1" spans="1:10" ht="52.5" customHeight="1" thickBot="1">
      <c r="A1" s="842" t="s">
        <v>445</v>
      </c>
      <c r="B1" s="843"/>
      <c r="C1" s="843"/>
      <c r="D1" s="844"/>
      <c r="G1" s="827" t="s">
        <v>446</v>
      </c>
      <c r="H1" s="828"/>
      <c r="I1" s="828"/>
      <c r="J1" s="829"/>
    </row>
    <row r="2" spans="1:10">
      <c r="A2" s="771" t="s">
        <v>447</v>
      </c>
      <c r="B2" s="798"/>
      <c r="C2" s="830"/>
      <c r="D2" s="364" t="s">
        <v>448</v>
      </c>
      <c r="G2" s="820" t="s">
        <v>449</v>
      </c>
      <c r="H2" s="792"/>
      <c r="I2" s="833"/>
      <c r="J2" s="365" t="s">
        <v>450</v>
      </c>
    </row>
    <row r="3" spans="1:10">
      <c r="A3" s="772"/>
      <c r="B3" s="824"/>
      <c r="C3" s="831"/>
      <c r="D3" s="366"/>
      <c r="G3" s="821"/>
      <c r="H3" s="817"/>
      <c r="I3" s="834"/>
      <c r="J3" s="367"/>
    </row>
    <row r="4" spans="1:10" ht="16.5" thickBot="1">
      <c r="A4" s="773"/>
      <c r="B4" s="801"/>
      <c r="C4" s="832"/>
      <c r="D4" s="368" t="s">
        <v>451</v>
      </c>
      <c r="G4" s="822"/>
      <c r="H4" s="795"/>
      <c r="I4" s="835"/>
      <c r="J4" s="369"/>
    </row>
    <row r="5" spans="1:10">
      <c r="A5" s="370" t="s">
        <v>452</v>
      </c>
      <c r="B5" s="824"/>
      <c r="C5" s="825"/>
      <c r="D5" s="826"/>
      <c r="G5" s="371" t="s">
        <v>453</v>
      </c>
      <c r="H5" s="817"/>
      <c r="I5" s="818"/>
      <c r="J5" s="819"/>
    </row>
    <row r="6" spans="1:10" ht="16.5" thickBot="1">
      <c r="A6" s="372" t="s">
        <v>454</v>
      </c>
      <c r="B6" s="801"/>
      <c r="C6" s="802"/>
      <c r="D6" s="803"/>
      <c r="G6" s="373" t="s">
        <v>455</v>
      </c>
      <c r="H6" s="795"/>
      <c r="I6" s="796"/>
      <c r="J6" s="797"/>
    </row>
    <row r="7" spans="1:10" ht="16.5" customHeight="1">
      <c r="A7" s="771" t="s">
        <v>456</v>
      </c>
      <c r="B7" s="814" t="s">
        <v>457</v>
      </c>
      <c r="C7" s="815"/>
      <c r="D7" s="816"/>
      <c r="G7" s="820" t="s">
        <v>458</v>
      </c>
      <c r="H7" s="807" t="s">
        <v>459</v>
      </c>
      <c r="I7" s="808"/>
      <c r="J7" s="809"/>
    </row>
    <row r="8" spans="1:10">
      <c r="A8" s="772"/>
      <c r="B8" s="777"/>
      <c r="C8" s="778"/>
      <c r="D8" s="779"/>
      <c r="G8" s="821"/>
      <c r="H8" s="786"/>
      <c r="I8" s="787"/>
      <c r="J8" s="788"/>
    </row>
    <row r="9" spans="1:10" ht="16.5" customHeight="1">
      <c r="A9" s="772"/>
      <c r="B9" s="780" t="s">
        <v>460</v>
      </c>
      <c r="C9" s="781"/>
      <c r="D9" s="782"/>
      <c r="G9" s="821"/>
      <c r="H9" s="811" t="s">
        <v>461</v>
      </c>
      <c r="I9" s="812"/>
      <c r="J9" s="813"/>
    </row>
    <row r="10" spans="1:10">
      <c r="A10" s="772"/>
      <c r="B10" s="777"/>
      <c r="C10" s="778"/>
      <c r="D10" s="779"/>
      <c r="G10" s="821"/>
      <c r="H10" s="811"/>
      <c r="I10" s="812"/>
      <c r="J10" s="813"/>
    </row>
    <row r="11" spans="1:10">
      <c r="A11" s="772"/>
      <c r="B11" s="780" t="s">
        <v>462</v>
      </c>
      <c r="C11" s="781"/>
      <c r="D11" s="782"/>
      <c r="G11" s="821"/>
      <c r="H11" s="811" t="s">
        <v>463</v>
      </c>
      <c r="I11" s="812"/>
      <c r="J11" s="813"/>
    </row>
    <row r="12" spans="1:10" ht="16.5" thickBot="1">
      <c r="A12" s="773"/>
      <c r="B12" s="789"/>
      <c r="C12" s="790"/>
      <c r="D12" s="791"/>
      <c r="G12" s="822"/>
      <c r="H12" s="823"/>
      <c r="I12" s="743"/>
      <c r="J12" s="744"/>
    </row>
    <row r="13" spans="1:10" ht="16.5" customHeight="1">
      <c r="A13" s="370" t="s">
        <v>464</v>
      </c>
      <c r="B13" s="814" t="s">
        <v>457</v>
      </c>
      <c r="C13" s="815"/>
      <c r="D13" s="816"/>
      <c r="G13" s="804" t="s">
        <v>465</v>
      </c>
      <c r="H13" s="807" t="s">
        <v>459</v>
      </c>
      <c r="I13" s="808"/>
      <c r="J13" s="809"/>
    </row>
    <row r="14" spans="1:10" ht="16.5" customHeight="1">
      <c r="A14" s="374" t="s">
        <v>466</v>
      </c>
      <c r="B14" s="777"/>
      <c r="C14" s="778"/>
      <c r="D14" s="779"/>
      <c r="G14" s="805"/>
      <c r="H14" s="786"/>
      <c r="I14" s="787"/>
      <c r="J14" s="788"/>
    </row>
    <row r="15" spans="1:10" ht="16.5" customHeight="1">
      <c r="A15" s="375"/>
      <c r="B15" s="810" t="s">
        <v>460</v>
      </c>
      <c r="C15" s="781"/>
      <c r="D15" s="782"/>
      <c r="G15" s="805"/>
      <c r="H15" s="811" t="s">
        <v>461</v>
      </c>
      <c r="I15" s="812"/>
      <c r="J15" s="813"/>
    </row>
    <row r="16" spans="1:10">
      <c r="A16" s="375"/>
      <c r="B16" s="777"/>
      <c r="C16" s="778"/>
      <c r="D16" s="779"/>
      <c r="G16" s="805"/>
      <c r="H16" s="811"/>
      <c r="I16" s="812"/>
      <c r="J16" s="813"/>
    </row>
    <row r="17" spans="1:10">
      <c r="A17" s="375"/>
      <c r="B17" s="780" t="s">
        <v>462</v>
      </c>
      <c r="C17" s="781"/>
      <c r="D17" s="782"/>
      <c r="G17" s="805"/>
      <c r="H17" s="811" t="s">
        <v>463</v>
      </c>
      <c r="I17" s="812"/>
      <c r="J17" s="813"/>
    </row>
    <row r="18" spans="1:10" ht="16.5" thickBot="1">
      <c r="A18" s="376"/>
      <c r="B18" s="789"/>
      <c r="C18" s="790"/>
      <c r="D18" s="791"/>
      <c r="G18" s="806"/>
      <c r="H18" s="795"/>
      <c r="I18" s="796"/>
      <c r="J18" s="797"/>
    </row>
    <row r="19" spans="1:10">
      <c r="A19" s="370" t="s">
        <v>467</v>
      </c>
      <c r="B19" s="798"/>
      <c r="C19" s="799"/>
      <c r="D19" s="800"/>
      <c r="G19" s="371" t="s">
        <v>468</v>
      </c>
      <c r="H19" s="792"/>
      <c r="I19" s="793"/>
      <c r="J19" s="794"/>
    </row>
    <row r="20" spans="1:10" ht="24.75" thickBot="1">
      <c r="A20" s="377" t="s">
        <v>469</v>
      </c>
      <c r="B20" s="801"/>
      <c r="C20" s="802"/>
      <c r="D20" s="803"/>
      <c r="G20" s="378"/>
      <c r="H20" s="795"/>
      <c r="I20" s="796"/>
      <c r="J20" s="797"/>
    </row>
    <row r="21" spans="1:10" ht="28.5" customHeight="1" thickBot="1">
      <c r="A21" s="379" t="s">
        <v>470</v>
      </c>
      <c r="B21" s="765"/>
      <c r="C21" s="766"/>
      <c r="D21" s="767"/>
      <c r="G21" s="380" t="s">
        <v>471</v>
      </c>
      <c r="H21" s="768"/>
      <c r="I21" s="769"/>
      <c r="J21" s="770"/>
    </row>
    <row r="22" spans="1:10" ht="39" thickBot="1">
      <c r="A22" s="379" t="s">
        <v>472</v>
      </c>
      <c r="B22" s="765"/>
      <c r="C22" s="766"/>
      <c r="D22" s="767"/>
      <c r="G22" s="371" t="s">
        <v>473</v>
      </c>
      <c r="H22" s="768"/>
      <c r="I22" s="769"/>
      <c r="J22" s="770"/>
    </row>
    <row r="23" spans="1:10" ht="17.25" customHeight="1" thickBot="1">
      <c r="A23" s="771" t="s">
        <v>474</v>
      </c>
      <c r="B23" s="836" t="s">
        <v>475</v>
      </c>
      <c r="C23" s="837"/>
      <c r="D23" s="838"/>
      <c r="G23" s="771" t="s">
        <v>476</v>
      </c>
      <c r="H23" s="774" t="s">
        <v>477</v>
      </c>
      <c r="I23" s="775"/>
      <c r="J23" s="776"/>
    </row>
    <row r="24" spans="1:10" ht="16.5" thickBot="1">
      <c r="A24" s="772"/>
      <c r="B24" s="777"/>
      <c r="C24" s="778"/>
      <c r="D24" s="779"/>
      <c r="G24" s="772"/>
      <c r="H24" s="381"/>
      <c r="I24" s="381"/>
      <c r="J24" s="382"/>
    </row>
    <row r="25" spans="1:10" ht="17.25" customHeight="1" thickBot="1">
      <c r="A25" s="772"/>
      <c r="B25" s="780" t="s">
        <v>478</v>
      </c>
      <c r="C25" s="781"/>
      <c r="D25" s="782"/>
      <c r="G25" s="772"/>
      <c r="H25" s="383" t="s">
        <v>479</v>
      </c>
      <c r="I25" s="384"/>
      <c r="J25" s="385"/>
    </row>
    <row r="26" spans="1:10">
      <c r="A26" s="772"/>
      <c r="B26" s="777"/>
      <c r="C26" s="778"/>
      <c r="D26" s="779"/>
      <c r="G26" s="772"/>
      <c r="H26" s="386"/>
      <c r="J26" s="387"/>
    </row>
    <row r="27" spans="1:10">
      <c r="A27" s="772"/>
      <c r="B27" s="783" t="s">
        <v>480</v>
      </c>
      <c r="C27" s="784"/>
      <c r="D27" s="785"/>
      <c r="G27" s="772"/>
      <c r="H27" s="386"/>
      <c r="J27" s="387"/>
    </row>
    <row r="28" spans="1:10">
      <c r="A28" s="772"/>
      <c r="B28" s="777"/>
      <c r="C28" s="778"/>
      <c r="D28" s="779"/>
      <c r="G28" s="772"/>
      <c r="H28" s="786" t="s">
        <v>481</v>
      </c>
      <c r="I28" s="787"/>
      <c r="J28" s="788"/>
    </row>
    <row r="29" spans="1:10" ht="26.25" customHeight="1" thickBot="1">
      <c r="A29" s="773"/>
      <c r="B29" s="789" t="s">
        <v>482</v>
      </c>
      <c r="C29" s="790"/>
      <c r="D29" s="791"/>
      <c r="G29" s="773"/>
      <c r="H29" s="386"/>
      <c r="J29" s="387"/>
    </row>
    <row r="30" spans="1:10" ht="66" customHeight="1" thickBot="1">
      <c r="A30" s="379" t="s">
        <v>483</v>
      </c>
      <c r="B30" s="839" t="s">
        <v>484</v>
      </c>
      <c r="C30" s="763"/>
      <c r="D30" s="764"/>
      <c r="G30" s="380" t="s">
        <v>485</v>
      </c>
      <c r="H30" s="761" t="s">
        <v>486</v>
      </c>
      <c r="I30" s="747"/>
      <c r="J30" s="748"/>
    </row>
    <row r="31" spans="1:10" ht="26.25" thickBot="1">
      <c r="A31" s="379" t="s">
        <v>487</v>
      </c>
      <c r="B31" s="762" t="s">
        <v>488</v>
      </c>
      <c r="C31" s="763"/>
      <c r="D31" s="764"/>
      <c r="G31" s="378" t="s">
        <v>489</v>
      </c>
      <c r="H31" s="761" t="s">
        <v>490</v>
      </c>
      <c r="I31" s="747"/>
      <c r="J31" s="748"/>
    </row>
    <row r="32" spans="1:10" ht="69.75" hidden="1" customHeight="1" thickBot="1">
      <c r="A32" s="379" t="s">
        <v>491</v>
      </c>
      <c r="B32" s="765"/>
      <c r="C32" s="766"/>
      <c r="D32" s="767"/>
      <c r="G32" s="378" t="s">
        <v>492</v>
      </c>
      <c r="H32" s="768"/>
      <c r="I32" s="769"/>
      <c r="J32" s="770"/>
    </row>
    <row r="33" spans="1:10" ht="16.5" thickBot="1">
      <c r="A33" s="370" t="s">
        <v>493</v>
      </c>
      <c r="B33" s="840" t="s">
        <v>494</v>
      </c>
      <c r="C33" s="840"/>
      <c r="D33" s="841"/>
      <c r="G33" s="740" t="s">
        <v>495</v>
      </c>
      <c r="H33" s="743" t="s">
        <v>496</v>
      </c>
      <c r="I33" s="743"/>
      <c r="J33" s="744"/>
    </row>
    <row r="34" spans="1:10" ht="25.5" thickBot="1">
      <c r="A34" s="374" t="s">
        <v>497</v>
      </c>
      <c r="B34" s="745" t="s">
        <v>498</v>
      </c>
      <c r="C34" s="745"/>
      <c r="D34" s="746"/>
      <c r="G34" s="741"/>
      <c r="H34" s="747" t="s">
        <v>499</v>
      </c>
      <c r="I34" s="747"/>
      <c r="J34" s="748"/>
    </row>
    <row r="35" spans="1:10" ht="16.5" thickBot="1">
      <c r="A35" s="375"/>
      <c r="B35" s="388"/>
      <c r="C35" s="388" t="s">
        <v>500</v>
      </c>
      <c r="D35" s="388" t="s">
        <v>501</v>
      </c>
      <c r="G35" s="741"/>
      <c r="H35" s="389"/>
      <c r="I35" s="390" t="s">
        <v>502</v>
      </c>
      <c r="J35" s="390" t="s">
        <v>503</v>
      </c>
    </row>
    <row r="36" spans="1:10" ht="16.5" thickBot="1">
      <c r="A36" s="375"/>
      <c r="B36" s="388" t="s">
        <v>504</v>
      </c>
      <c r="C36" s="391" t="s">
        <v>505</v>
      </c>
      <c r="D36" s="391" t="s">
        <v>506</v>
      </c>
      <c r="G36" s="741"/>
      <c r="H36" s="390" t="s">
        <v>507</v>
      </c>
      <c r="I36" s="392" t="s">
        <v>508</v>
      </c>
      <c r="J36" s="392" t="s">
        <v>508</v>
      </c>
    </row>
    <row r="37" spans="1:10" ht="16.5" thickBot="1">
      <c r="A37" s="375"/>
      <c r="B37" s="388" t="s">
        <v>509</v>
      </c>
      <c r="C37" s="391" t="s">
        <v>510</v>
      </c>
      <c r="D37" s="391" t="s">
        <v>510</v>
      </c>
      <c r="G37" s="741"/>
      <c r="H37" s="390" t="s">
        <v>511</v>
      </c>
      <c r="I37" s="392" t="s">
        <v>512</v>
      </c>
      <c r="J37" s="392" t="s">
        <v>512</v>
      </c>
    </row>
    <row r="38" spans="1:10" ht="16.5" thickBot="1">
      <c r="A38" s="375"/>
      <c r="B38" s="388" t="s">
        <v>513</v>
      </c>
      <c r="C38" s="391" t="s">
        <v>510</v>
      </c>
      <c r="D38" s="391" t="s">
        <v>510</v>
      </c>
      <c r="G38" s="741"/>
      <c r="H38" s="390" t="s">
        <v>514</v>
      </c>
      <c r="I38" s="392" t="s">
        <v>512</v>
      </c>
      <c r="J38" s="392" t="s">
        <v>512</v>
      </c>
    </row>
    <row r="39" spans="1:10" ht="16.5" thickBot="1">
      <c r="A39" s="375"/>
      <c r="B39" s="393" t="s">
        <v>515</v>
      </c>
      <c r="C39" s="391" t="s">
        <v>510</v>
      </c>
      <c r="D39" s="391" t="s">
        <v>510</v>
      </c>
      <c r="G39" s="741"/>
      <c r="H39" s="394" t="s">
        <v>516</v>
      </c>
      <c r="I39" s="392" t="s">
        <v>512</v>
      </c>
      <c r="J39" s="392" t="s">
        <v>512</v>
      </c>
    </row>
    <row r="40" spans="1:10" ht="16.5" thickBot="1">
      <c r="A40" s="375"/>
      <c r="B40" s="393" t="s">
        <v>517</v>
      </c>
      <c r="C40" s="391" t="s">
        <v>510</v>
      </c>
      <c r="D40" s="391" t="s">
        <v>510</v>
      </c>
      <c r="G40" s="741"/>
      <c r="H40" s="394" t="s">
        <v>518</v>
      </c>
      <c r="I40" s="392" t="s">
        <v>512</v>
      </c>
      <c r="J40" s="392" t="s">
        <v>512</v>
      </c>
    </row>
    <row r="41" spans="1:10" ht="17.25" customHeight="1" thickBot="1">
      <c r="A41" s="375"/>
      <c r="B41" s="388" t="s">
        <v>519</v>
      </c>
      <c r="C41" s="391" t="s">
        <v>510</v>
      </c>
      <c r="D41" s="391" t="s">
        <v>510</v>
      </c>
      <c r="G41" s="741"/>
      <c r="H41" s="390" t="s">
        <v>520</v>
      </c>
      <c r="I41" s="392" t="s">
        <v>512</v>
      </c>
      <c r="J41" s="392" t="s">
        <v>512</v>
      </c>
    </row>
    <row r="42" spans="1:10" ht="17.25" customHeight="1" thickBot="1">
      <c r="A42" s="375"/>
      <c r="B42" s="395" t="s">
        <v>521</v>
      </c>
      <c r="C42" s="391" t="s">
        <v>510</v>
      </c>
      <c r="D42" s="391" t="s">
        <v>510</v>
      </c>
      <c r="G42" s="741"/>
      <c r="H42" s="394" t="s">
        <v>522</v>
      </c>
      <c r="I42" s="392" t="s">
        <v>512</v>
      </c>
      <c r="J42" s="392" t="s">
        <v>512</v>
      </c>
    </row>
    <row r="43" spans="1:10" ht="17.25" customHeight="1" thickBot="1">
      <c r="A43" s="375"/>
      <c r="B43" s="388" t="s">
        <v>523</v>
      </c>
      <c r="C43" s="391" t="s">
        <v>524</v>
      </c>
      <c r="D43" s="391" t="s">
        <v>524</v>
      </c>
      <c r="G43" s="741"/>
      <c r="H43" s="390" t="s">
        <v>525</v>
      </c>
      <c r="I43" s="392" t="s">
        <v>526</v>
      </c>
      <c r="J43" s="392" t="s">
        <v>526</v>
      </c>
    </row>
    <row r="44" spans="1:10" ht="16.5" customHeight="1">
      <c r="A44" s="375"/>
      <c r="B44" s="749" t="s">
        <v>527</v>
      </c>
      <c r="C44" s="750"/>
      <c r="D44" s="751"/>
      <c r="G44" s="741"/>
      <c r="H44" s="752" t="s">
        <v>528</v>
      </c>
      <c r="I44" s="753"/>
      <c r="J44" s="754"/>
    </row>
    <row r="45" spans="1:10" ht="17.25" customHeight="1" thickBot="1">
      <c r="A45" s="376"/>
      <c r="B45" s="758" t="s">
        <v>529</v>
      </c>
      <c r="C45" s="759"/>
      <c r="D45" s="760"/>
      <c r="G45" s="742"/>
      <c r="H45" s="755"/>
      <c r="I45" s="756"/>
      <c r="J45" s="757"/>
    </row>
    <row r="46" spans="1:10" ht="16.5" customHeight="1">
      <c r="A46" s="734" t="s">
        <v>530</v>
      </c>
      <c r="B46" s="735"/>
      <c r="C46" s="735"/>
      <c r="D46" s="736"/>
      <c r="G46" s="737" t="s">
        <v>531</v>
      </c>
      <c r="H46" s="738"/>
      <c r="I46" s="738"/>
      <c r="J46" s="739"/>
    </row>
    <row r="47" spans="1:10" ht="16.5" customHeight="1">
      <c r="A47" s="722" t="s">
        <v>532</v>
      </c>
      <c r="B47" s="723"/>
      <c r="C47" s="723"/>
      <c r="D47" s="724"/>
      <c r="G47" s="725" t="s">
        <v>533</v>
      </c>
      <c r="H47" s="726"/>
      <c r="I47" s="726"/>
      <c r="J47" s="727"/>
    </row>
    <row r="48" spans="1:10" ht="37.5" customHeight="1">
      <c r="A48" s="722" t="s">
        <v>534</v>
      </c>
      <c r="B48" s="723"/>
      <c r="C48" s="723"/>
      <c r="D48" s="724"/>
      <c r="G48" s="725" t="s">
        <v>535</v>
      </c>
      <c r="H48" s="726"/>
      <c r="I48" s="726"/>
      <c r="J48" s="727"/>
    </row>
    <row r="49" spans="1:10" ht="59.25" customHeight="1">
      <c r="A49" s="722" t="s">
        <v>536</v>
      </c>
      <c r="B49" s="723"/>
      <c r="C49" s="723"/>
      <c r="D49" s="724"/>
      <c r="G49" s="725" t="s">
        <v>537</v>
      </c>
      <c r="H49" s="726"/>
      <c r="I49" s="726"/>
      <c r="J49" s="727"/>
    </row>
    <row r="50" spans="1:10" ht="16.5" thickBot="1">
      <c r="A50" s="722" t="s">
        <v>538</v>
      </c>
      <c r="B50" s="723"/>
      <c r="C50" s="723"/>
      <c r="D50" s="724"/>
      <c r="G50" s="725" t="s">
        <v>539</v>
      </c>
      <c r="H50" s="726"/>
      <c r="I50" s="726"/>
      <c r="J50" s="727"/>
    </row>
    <row r="51" spans="1:10" ht="40.5" customHeight="1" thickBot="1">
      <c r="A51" s="728" t="s">
        <v>540</v>
      </c>
      <c r="B51" s="729"/>
      <c r="C51" s="729"/>
      <c r="D51" s="730"/>
      <c r="G51" s="731" t="s">
        <v>541</v>
      </c>
      <c r="H51" s="732"/>
      <c r="I51" s="732"/>
      <c r="J51" s="733"/>
    </row>
  </sheetData>
  <sheetProtection formatCells="0" formatRows="0"/>
  <mergeCells count="78">
    <mergeCell ref="A23:A29"/>
    <mergeCell ref="B23:D23"/>
    <mergeCell ref="B30:D30"/>
    <mergeCell ref="B33:D33"/>
    <mergeCell ref="A1:D1"/>
    <mergeCell ref="G1:J1"/>
    <mergeCell ref="A2:A4"/>
    <mergeCell ref="B2:C4"/>
    <mergeCell ref="G2:G4"/>
    <mergeCell ref="H2:I4"/>
    <mergeCell ref="H5:J6"/>
    <mergeCell ref="A7:A12"/>
    <mergeCell ref="B7:D7"/>
    <mergeCell ref="G7:G12"/>
    <mergeCell ref="H7:J7"/>
    <mergeCell ref="B8:D8"/>
    <mergeCell ref="H8:J8"/>
    <mergeCell ref="B9:D9"/>
    <mergeCell ref="H9:J9"/>
    <mergeCell ref="B10:D10"/>
    <mergeCell ref="H10:J10"/>
    <mergeCell ref="B11:D11"/>
    <mergeCell ref="H11:J11"/>
    <mergeCell ref="B12:D12"/>
    <mergeCell ref="H12:J12"/>
    <mergeCell ref="B5:D6"/>
    <mergeCell ref="G13:G18"/>
    <mergeCell ref="H13:J13"/>
    <mergeCell ref="B14:D14"/>
    <mergeCell ref="H14:J14"/>
    <mergeCell ref="B15:D15"/>
    <mergeCell ref="H15:J15"/>
    <mergeCell ref="B16:D16"/>
    <mergeCell ref="H16:J16"/>
    <mergeCell ref="B17:D17"/>
    <mergeCell ref="H17:J17"/>
    <mergeCell ref="B18:D18"/>
    <mergeCell ref="H18:J18"/>
    <mergeCell ref="B13:D13"/>
    <mergeCell ref="H19:J20"/>
    <mergeCell ref="B21:D21"/>
    <mergeCell ref="H21:J21"/>
    <mergeCell ref="B22:D22"/>
    <mergeCell ref="H22:J22"/>
    <mergeCell ref="B19:D20"/>
    <mergeCell ref="G23:G29"/>
    <mergeCell ref="H23:J23"/>
    <mergeCell ref="B24:D24"/>
    <mergeCell ref="B25:D25"/>
    <mergeCell ref="B26:D26"/>
    <mergeCell ref="B27:D27"/>
    <mergeCell ref="B28:D28"/>
    <mergeCell ref="H28:J28"/>
    <mergeCell ref="B29:D29"/>
    <mergeCell ref="H30:J30"/>
    <mergeCell ref="B31:D31"/>
    <mergeCell ref="H31:J31"/>
    <mergeCell ref="B32:D32"/>
    <mergeCell ref="H32:J32"/>
    <mergeCell ref="G33:G45"/>
    <mergeCell ref="H33:J33"/>
    <mergeCell ref="B34:D34"/>
    <mergeCell ref="H34:J34"/>
    <mergeCell ref="B44:D44"/>
    <mergeCell ref="H44:J45"/>
    <mergeCell ref="B45:D45"/>
    <mergeCell ref="A46:D46"/>
    <mergeCell ref="G46:J46"/>
    <mergeCell ref="A47:D47"/>
    <mergeCell ref="G47:J47"/>
    <mergeCell ref="A48:D48"/>
    <mergeCell ref="G48:J48"/>
    <mergeCell ref="A49:D49"/>
    <mergeCell ref="G49:J49"/>
    <mergeCell ref="A50:D50"/>
    <mergeCell ref="G50:J50"/>
    <mergeCell ref="A51:D51"/>
    <mergeCell ref="G51:J51"/>
  </mergeCells>
  <phoneticPr fontId="1" type="noConversion"/>
  <pageMargins left="0.7" right="0.7" top="0.75" bottom="0.75" header="0.3" footer="0.3"/>
  <pageSetup paperSize="9" scale="98" orientation="portrait" r:id="rId1"/>
  <rowBreaks count="1" manualBreakCount="1">
    <brk id="32" max="16383" man="1"/>
  </rowBreaks>
  <colBreaks count="2" manualBreakCount="2">
    <brk id="4" max="50" man="1"/>
    <brk id="6"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31D6-BC73-4209-8AC6-5D0D1655492E}">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style="6" customWidth="1"/>
    <col min="31" max="16384" width="9.140625" style="6"/>
  </cols>
  <sheetData>
    <row r="1" spans="2:30" ht="46.5">
      <c r="B1" s="845" t="s">
        <v>281</v>
      </c>
      <c r="C1" s="845"/>
      <c r="D1" s="845"/>
      <c r="E1" s="845"/>
      <c r="F1" s="845"/>
      <c r="G1" s="845"/>
      <c r="H1" s="845"/>
      <c r="I1" s="845"/>
      <c r="J1" s="845"/>
      <c r="K1" s="845"/>
      <c r="L1" s="845"/>
      <c r="M1" s="845"/>
      <c r="N1" s="845"/>
      <c r="O1" s="845"/>
      <c r="P1" s="845"/>
      <c r="Q1" s="845"/>
      <c r="R1" s="845"/>
      <c r="S1" s="845"/>
      <c r="T1" s="845"/>
      <c r="U1" s="845"/>
      <c r="V1" s="845"/>
      <c r="W1" s="845"/>
      <c r="X1" s="845"/>
      <c r="Y1" s="845"/>
      <c r="Z1" s="845"/>
      <c r="AA1" s="845"/>
      <c r="AB1" s="845"/>
      <c r="AC1" s="845"/>
      <c r="AD1" s="845"/>
    </row>
    <row r="2" spans="2:30" ht="20.25" customHeight="1">
      <c r="B2" s="412"/>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row>
    <row r="3" spans="2:30" ht="20.25" customHeight="1">
      <c r="B3" s="412"/>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row>
    <row r="4" spans="2:30" ht="18.75">
      <c r="B4" s="415" t="s">
        <v>282</v>
      </c>
      <c r="C4" s="293"/>
      <c r="D4" s="293"/>
      <c r="E4" s="293"/>
      <c r="F4" s="293"/>
      <c r="G4" s="293"/>
      <c r="H4" s="293"/>
      <c r="I4" s="293"/>
      <c r="J4" s="293"/>
      <c r="K4" s="293"/>
      <c r="L4" s="293"/>
      <c r="M4" s="293"/>
      <c r="N4" s="293"/>
      <c r="O4" s="293"/>
      <c r="P4" s="293"/>
      <c r="Q4" s="293"/>
      <c r="R4" s="293"/>
      <c r="S4" s="293"/>
      <c r="T4" s="293"/>
      <c r="U4" s="293"/>
      <c r="V4" s="293"/>
      <c r="W4" s="293"/>
      <c r="X4" s="293"/>
      <c r="Y4" s="293"/>
      <c r="Z4" s="293"/>
      <c r="AA4" s="293"/>
      <c r="AB4" s="293"/>
      <c r="AC4" s="293"/>
      <c r="AD4" s="293"/>
    </row>
    <row r="5" spans="2:30" ht="16.5" thickBot="1">
      <c r="B5" s="846" t="s">
        <v>283</v>
      </c>
      <c r="C5" s="846"/>
      <c r="D5" s="846"/>
      <c r="E5" s="847"/>
      <c r="F5" s="847"/>
      <c r="G5" s="847"/>
      <c r="H5" s="847"/>
      <c r="I5" s="847"/>
      <c r="J5" s="847"/>
      <c r="K5" s="847"/>
      <c r="L5" s="847"/>
      <c r="M5" s="847"/>
      <c r="N5" s="847"/>
      <c r="O5" s="846" t="s">
        <v>284</v>
      </c>
      <c r="P5" s="846"/>
      <c r="Q5" s="846"/>
      <c r="R5" s="846"/>
      <c r="S5" s="846"/>
      <c r="T5" s="846"/>
      <c r="U5" s="848"/>
      <c r="V5" s="848"/>
      <c r="W5" s="413" t="s">
        <v>285</v>
      </c>
      <c r="X5" s="848"/>
      <c r="Y5" s="848"/>
      <c r="Z5" s="413" t="s">
        <v>286</v>
      </c>
      <c r="AA5" s="848"/>
      <c r="AB5" s="848"/>
      <c r="AC5" s="413" t="s">
        <v>287</v>
      </c>
      <c r="AD5" s="413"/>
    </row>
    <row r="6" spans="2:30" ht="16.5" thickBot="1">
      <c r="B6" s="413" t="s">
        <v>288</v>
      </c>
      <c r="C6" s="413"/>
      <c r="D6" s="851"/>
      <c r="E6" s="851"/>
      <c r="F6" s="851"/>
      <c r="G6" s="851"/>
      <c r="H6" s="851"/>
      <c r="I6" s="851"/>
      <c r="J6" s="851"/>
      <c r="K6" s="851"/>
      <c r="L6" s="851"/>
      <c r="M6" s="851"/>
      <c r="N6" s="851"/>
      <c r="O6" s="852" t="s">
        <v>289</v>
      </c>
      <c r="P6" s="852"/>
      <c r="Q6" s="852"/>
      <c r="R6" s="852"/>
      <c r="S6" s="852"/>
      <c r="T6" s="852"/>
      <c r="U6" s="852"/>
      <c r="V6" s="852"/>
      <c r="W6" s="852"/>
      <c r="X6" s="852"/>
      <c r="Y6" s="852"/>
      <c r="Z6" s="852"/>
      <c r="AA6" s="852"/>
      <c r="AB6" s="852"/>
      <c r="AC6" s="852"/>
      <c r="AD6" s="852"/>
    </row>
    <row r="7" spans="2:30" ht="16.5" thickBot="1">
      <c r="B7" s="853" t="s">
        <v>290</v>
      </c>
      <c r="C7" s="853"/>
      <c r="D7" s="853"/>
      <c r="E7" s="853"/>
      <c r="F7" s="853"/>
      <c r="G7" s="853"/>
      <c r="H7" s="853"/>
      <c r="I7" s="853"/>
      <c r="J7" s="853"/>
      <c r="K7" s="854"/>
      <c r="L7" s="854"/>
      <c r="M7" s="854"/>
      <c r="N7" s="854"/>
      <c r="O7" s="854"/>
      <c r="P7" s="854"/>
      <c r="Q7" s="854"/>
      <c r="R7" s="854"/>
      <c r="S7" s="854"/>
      <c r="T7" s="852" t="s">
        <v>291</v>
      </c>
      <c r="U7" s="852"/>
      <c r="V7" s="852"/>
      <c r="W7" s="852"/>
      <c r="X7" s="852"/>
      <c r="Y7" s="852"/>
      <c r="Z7" s="852"/>
      <c r="AA7" s="852"/>
      <c r="AB7" s="852"/>
      <c r="AC7" s="852"/>
      <c r="AD7" s="852"/>
    </row>
    <row r="8" spans="2:30" ht="16.5">
      <c r="B8" s="852" t="s">
        <v>292</v>
      </c>
      <c r="C8" s="852"/>
      <c r="D8" s="852"/>
      <c r="E8" s="852"/>
      <c r="F8" s="852"/>
      <c r="G8" s="852"/>
      <c r="H8" s="852"/>
      <c r="I8" s="852"/>
      <c r="J8" s="852"/>
      <c r="K8" s="852"/>
      <c r="L8" s="852"/>
      <c r="M8" s="852"/>
      <c r="N8" s="852"/>
      <c r="O8" s="852"/>
      <c r="P8" s="852"/>
      <c r="Q8" s="852"/>
      <c r="R8" s="852"/>
      <c r="S8" s="852"/>
      <c r="T8" s="852"/>
      <c r="U8" s="852"/>
      <c r="V8" s="852"/>
      <c r="W8" s="852"/>
      <c r="X8" s="852"/>
      <c r="Y8" s="852"/>
      <c r="Z8" s="852"/>
      <c r="AA8" s="852"/>
      <c r="AB8" s="852"/>
      <c r="AC8" s="852"/>
      <c r="AD8" s="852"/>
    </row>
    <row r="9" spans="2:30" ht="16.5" thickBot="1">
      <c r="B9" s="855" t="s">
        <v>293</v>
      </c>
      <c r="C9" s="855"/>
      <c r="D9" s="855"/>
      <c r="E9" s="855"/>
      <c r="F9" s="855"/>
      <c r="G9" s="855"/>
      <c r="H9" s="855" t="s">
        <v>294</v>
      </c>
      <c r="I9" s="855"/>
      <c r="J9" s="855"/>
      <c r="K9" s="855"/>
      <c r="L9" s="856"/>
      <c r="M9" s="856"/>
      <c r="N9" s="856"/>
      <c r="O9" s="856"/>
      <c r="P9" s="856"/>
      <c r="Q9" s="856"/>
      <c r="R9" s="856"/>
      <c r="S9" s="856"/>
      <c r="T9" s="856"/>
      <c r="U9" s="856"/>
      <c r="V9" s="852" t="s">
        <v>295</v>
      </c>
      <c r="W9" s="852"/>
      <c r="X9" s="852"/>
      <c r="Y9" s="852"/>
      <c r="Z9" s="852"/>
      <c r="AA9" s="852"/>
      <c r="AB9" s="852"/>
      <c r="AC9" s="852"/>
      <c r="AD9" s="852"/>
    </row>
    <row r="10" spans="2:30" ht="18.75">
      <c r="B10" s="294"/>
      <c r="C10" s="294"/>
      <c r="D10" s="294"/>
      <c r="E10" s="294"/>
      <c r="F10" s="294"/>
      <c r="G10" s="294"/>
      <c r="H10" s="294"/>
      <c r="I10" s="294"/>
      <c r="J10" s="294"/>
      <c r="K10" s="294"/>
      <c r="L10" s="294"/>
      <c r="M10" s="294"/>
      <c r="N10" s="294"/>
      <c r="O10" s="294"/>
      <c r="P10" s="294"/>
      <c r="Q10" s="294"/>
      <c r="R10" s="294"/>
      <c r="S10" s="294"/>
      <c r="T10" s="294"/>
      <c r="U10" s="293"/>
      <c r="V10" s="293"/>
      <c r="W10" s="293"/>
      <c r="X10" s="293"/>
      <c r="Y10" s="293"/>
      <c r="Z10" s="293"/>
      <c r="AA10" s="293"/>
      <c r="AB10" s="293"/>
      <c r="AC10" s="293"/>
      <c r="AD10" s="293"/>
    </row>
    <row r="11" spans="2:30" ht="18.75">
      <c r="B11" s="414"/>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293"/>
    </row>
    <row r="12" spans="2:30" ht="18.75">
      <c r="B12" s="414"/>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293"/>
    </row>
    <row r="13" spans="2:30" ht="18.75">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293"/>
    </row>
    <row r="14" spans="2:30" ht="18.75">
      <c r="B14" s="849" t="s">
        <v>296</v>
      </c>
      <c r="C14" s="849"/>
      <c r="D14" s="849"/>
      <c r="E14" s="849"/>
      <c r="F14" s="849"/>
      <c r="G14" s="849"/>
      <c r="H14" s="849"/>
      <c r="I14" s="849"/>
      <c r="J14" s="414"/>
      <c r="K14" s="414"/>
      <c r="L14" s="414"/>
      <c r="M14" s="414"/>
      <c r="N14" s="414"/>
      <c r="O14" s="414"/>
      <c r="P14" s="414"/>
      <c r="Q14" s="414"/>
      <c r="R14" s="414"/>
      <c r="S14" s="414"/>
      <c r="T14" s="414"/>
      <c r="U14" s="414"/>
      <c r="V14" s="414"/>
      <c r="W14" s="414"/>
      <c r="X14" s="414"/>
      <c r="Y14" s="414"/>
      <c r="Z14" s="414"/>
      <c r="AA14" s="414"/>
      <c r="AB14" s="414"/>
      <c r="AC14" s="414"/>
      <c r="AD14" s="293"/>
    </row>
    <row r="15" spans="2:30" ht="18.75">
      <c r="B15" s="414"/>
      <c r="C15" s="414"/>
      <c r="D15" s="414"/>
      <c r="E15" s="414"/>
      <c r="F15" s="414"/>
      <c r="G15" s="414"/>
      <c r="H15" s="414"/>
      <c r="I15" s="414"/>
      <c r="J15" s="414"/>
      <c r="K15" s="414"/>
      <c r="L15" s="414"/>
      <c r="M15" s="414"/>
      <c r="N15" s="414"/>
      <c r="O15" s="414"/>
      <c r="P15" s="414"/>
      <c r="Q15" s="414"/>
      <c r="R15" s="414"/>
      <c r="S15" s="414"/>
      <c r="T15" s="414"/>
      <c r="U15" s="414"/>
      <c r="V15" s="414"/>
      <c r="W15" s="414"/>
      <c r="X15" s="414"/>
      <c r="Y15" s="414"/>
      <c r="Z15" s="414"/>
      <c r="AA15" s="414"/>
      <c r="AB15" s="414"/>
      <c r="AC15" s="414"/>
      <c r="AD15" s="293"/>
    </row>
    <row r="16" spans="2:30" ht="18.75">
      <c r="B16" s="849" t="s">
        <v>297</v>
      </c>
      <c r="C16" s="849"/>
      <c r="D16" s="849"/>
      <c r="E16" s="849"/>
      <c r="F16" s="849"/>
      <c r="G16" s="850"/>
      <c r="H16" s="850"/>
      <c r="I16" s="850"/>
      <c r="J16" s="850"/>
      <c r="K16" s="850"/>
      <c r="L16" s="850"/>
      <c r="M16" s="850"/>
      <c r="N16" s="850"/>
      <c r="O16" s="850"/>
      <c r="P16" s="850"/>
      <c r="Q16" s="849" t="s">
        <v>298</v>
      </c>
      <c r="R16" s="849"/>
      <c r="S16" s="849"/>
      <c r="T16" s="414"/>
      <c r="U16" s="414"/>
      <c r="V16" s="414"/>
      <c r="W16" s="414"/>
      <c r="X16" s="414"/>
      <c r="Y16" s="414"/>
      <c r="Z16" s="414"/>
      <c r="AA16" s="414"/>
      <c r="AB16" s="414"/>
      <c r="AC16" s="414"/>
      <c r="AD16" s="293"/>
    </row>
    <row r="17" spans="2:30" ht="19.5" thickBot="1">
      <c r="B17" s="858"/>
      <c r="C17" s="858"/>
      <c r="D17" s="858"/>
      <c r="E17" s="858"/>
      <c r="F17" s="858"/>
      <c r="G17" s="858"/>
      <c r="H17" s="858"/>
      <c r="I17" s="858"/>
      <c r="J17" s="858"/>
      <c r="K17" s="858"/>
      <c r="L17" s="858"/>
      <c r="M17" s="858"/>
      <c r="N17" s="858"/>
      <c r="O17" s="858"/>
      <c r="P17" s="858"/>
      <c r="Q17" s="858"/>
      <c r="R17" s="858"/>
      <c r="S17" s="858"/>
      <c r="T17" s="414"/>
      <c r="U17" s="414"/>
      <c r="V17" s="414"/>
      <c r="W17" s="414"/>
      <c r="X17" s="414"/>
      <c r="Y17" s="414"/>
      <c r="Z17" s="414"/>
      <c r="AA17" s="414"/>
      <c r="AB17" s="414"/>
      <c r="AC17" s="414"/>
      <c r="AD17" s="293"/>
    </row>
    <row r="18" spans="2:30" ht="18.75">
      <c r="B18" s="414"/>
      <c r="C18" s="414"/>
      <c r="D18" s="414"/>
      <c r="E18" s="414"/>
      <c r="F18" s="414"/>
      <c r="G18" s="414"/>
      <c r="H18" s="414"/>
      <c r="I18" s="414"/>
      <c r="J18" s="414"/>
      <c r="K18" s="414"/>
      <c r="L18" s="414"/>
      <c r="M18" s="414"/>
      <c r="N18" s="414"/>
      <c r="O18" s="414"/>
      <c r="P18" s="414"/>
      <c r="Q18" s="414"/>
      <c r="R18" s="414"/>
      <c r="S18" s="414"/>
      <c r="T18" s="414"/>
      <c r="U18" s="414"/>
      <c r="V18" s="414"/>
      <c r="W18" s="414"/>
      <c r="X18" s="414"/>
      <c r="Y18" s="414"/>
      <c r="Z18" s="414"/>
      <c r="AA18" s="414"/>
      <c r="AB18" s="414"/>
      <c r="AC18" s="414"/>
      <c r="AD18" s="293"/>
    </row>
    <row r="19" spans="2:30" ht="18.75">
      <c r="B19" s="414"/>
      <c r="C19" s="414"/>
      <c r="D19" s="414"/>
      <c r="E19" s="414"/>
      <c r="F19" s="414"/>
      <c r="G19" s="414"/>
      <c r="H19" s="414"/>
      <c r="I19" s="414"/>
      <c r="J19" s="414"/>
      <c r="K19" s="414"/>
      <c r="L19" s="414"/>
      <c r="M19" s="414"/>
      <c r="N19" s="414"/>
      <c r="O19" s="414"/>
      <c r="P19" s="414"/>
      <c r="Q19" s="414"/>
      <c r="R19" s="414"/>
      <c r="S19" s="414"/>
      <c r="T19" s="414"/>
      <c r="U19" s="414"/>
      <c r="V19" s="414"/>
      <c r="W19" s="414"/>
      <c r="X19" s="414"/>
      <c r="Y19" s="414"/>
      <c r="Z19" s="414"/>
      <c r="AA19" s="414"/>
      <c r="AB19" s="414"/>
      <c r="AC19" s="414"/>
      <c r="AD19" s="293"/>
    </row>
    <row r="20" spans="2:30" ht="18.75">
      <c r="B20" s="849" t="s">
        <v>299</v>
      </c>
      <c r="C20" s="849"/>
      <c r="D20" s="849"/>
      <c r="E20" s="849"/>
      <c r="F20" s="849"/>
      <c r="G20" s="849"/>
      <c r="H20" s="849"/>
      <c r="I20" s="849"/>
      <c r="J20" s="414"/>
      <c r="K20" s="414"/>
      <c r="L20" s="414"/>
      <c r="M20" s="414"/>
      <c r="N20" s="414"/>
      <c r="O20" s="414"/>
      <c r="P20" s="414"/>
      <c r="Q20" s="414"/>
      <c r="R20" s="414"/>
      <c r="S20" s="414"/>
      <c r="T20" s="414"/>
      <c r="U20" s="414"/>
      <c r="V20" s="414"/>
      <c r="W20" s="414"/>
      <c r="X20" s="414"/>
      <c r="Y20" s="414"/>
      <c r="Z20" s="414"/>
      <c r="AA20" s="414"/>
      <c r="AB20" s="414"/>
      <c r="AC20" s="414"/>
      <c r="AD20" s="293"/>
    </row>
    <row r="21" spans="2:30" ht="18.75">
      <c r="B21" s="414"/>
      <c r="C21" s="414"/>
      <c r="D21" s="414"/>
      <c r="E21" s="414"/>
      <c r="F21" s="414"/>
      <c r="G21" s="414"/>
      <c r="H21" s="414"/>
      <c r="I21" s="414"/>
      <c r="J21" s="414"/>
      <c r="K21" s="414"/>
      <c r="L21" s="414"/>
      <c r="M21" s="414"/>
      <c r="N21" s="414"/>
      <c r="O21" s="414"/>
      <c r="P21" s="414"/>
      <c r="Q21" s="414"/>
      <c r="R21" s="414"/>
      <c r="S21" s="414"/>
      <c r="T21" s="414"/>
      <c r="U21" s="414"/>
      <c r="V21" s="414"/>
      <c r="W21" s="414"/>
      <c r="X21" s="414"/>
      <c r="Y21" s="414"/>
      <c r="Z21" s="414"/>
      <c r="AA21" s="414"/>
      <c r="AB21" s="414"/>
      <c r="AC21" s="414"/>
      <c r="AD21" s="293"/>
    </row>
    <row r="22" spans="2:30" ht="18.75">
      <c r="B22" s="849" t="s">
        <v>297</v>
      </c>
      <c r="C22" s="849"/>
      <c r="D22" s="849"/>
      <c r="E22" s="849"/>
      <c r="F22" s="849"/>
      <c r="G22" s="850"/>
      <c r="H22" s="850"/>
      <c r="I22" s="850"/>
      <c r="J22" s="850"/>
      <c r="K22" s="850"/>
      <c r="L22" s="850"/>
      <c r="M22" s="850"/>
      <c r="N22" s="850"/>
      <c r="O22" s="850"/>
      <c r="P22" s="850"/>
      <c r="Q22" s="849" t="s">
        <v>300</v>
      </c>
      <c r="R22" s="849"/>
      <c r="S22" s="849"/>
      <c r="T22" s="414"/>
      <c r="U22" s="414"/>
      <c r="V22" s="414"/>
      <c r="W22" s="414"/>
      <c r="X22" s="414"/>
      <c r="Y22" s="414"/>
      <c r="Z22" s="414"/>
      <c r="AA22" s="414"/>
      <c r="AB22" s="414"/>
      <c r="AC22" s="414"/>
      <c r="AD22" s="293"/>
    </row>
    <row r="23" spans="2:30" ht="19.5" thickBot="1">
      <c r="B23" s="859"/>
      <c r="C23" s="859"/>
      <c r="D23" s="859"/>
      <c r="E23" s="859"/>
      <c r="F23" s="859"/>
      <c r="G23" s="859"/>
      <c r="H23" s="859"/>
      <c r="I23" s="859"/>
      <c r="J23" s="859"/>
      <c r="K23" s="859"/>
      <c r="L23" s="859"/>
      <c r="M23" s="859"/>
      <c r="N23" s="859"/>
      <c r="O23" s="859"/>
      <c r="P23" s="859"/>
      <c r="Q23" s="859"/>
      <c r="R23" s="859"/>
      <c r="S23" s="859"/>
      <c r="T23" s="414"/>
      <c r="U23" s="414"/>
      <c r="V23" s="414"/>
      <c r="W23" s="414"/>
      <c r="X23" s="414"/>
      <c r="Y23" s="414"/>
      <c r="Z23" s="414"/>
      <c r="AA23" s="414"/>
      <c r="AB23" s="414"/>
      <c r="AC23" s="414"/>
      <c r="AD23" s="293"/>
    </row>
    <row r="24" spans="2:30" ht="18.75">
      <c r="B24" s="414"/>
      <c r="C24" s="414"/>
      <c r="D24" s="414"/>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c r="AC24" s="414"/>
      <c r="AD24" s="293"/>
    </row>
    <row r="25" spans="2:30" ht="18.75">
      <c r="B25" s="414"/>
      <c r="C25" s="414"/>
      <c r="D25" s="414"/>
      <c r="E25" s="414"/>
      <c r="F25" s="414"/>
      <c r="G25" s="414"/>
      <c r="H25" s="414"/>
      <c r="I25" s="414"/>
      <c r="J25" s="414"/>
      <c r="K25" s="414"/>
      <c r="L25" s="414"/>
      <c r="M25" s="414"/>
      <c r="N25" s="414"/>
      <c r="O25" s="414"/>
      <c r="P25" s="414"/>
      <c r="Q25" s="414"/>
      <c r="R25" s="414"/>
      <c r="S25" s="414"/>
      <c r="T25" s="414"/>
      <c r="U25" s="414"/>
      <c r="V25" s="414"/>
      <c r="W25" s="414"/>
      <c r="X25" s="414"/>
      <c r="Y25" s="414"/>
      <c r="Z25" s="414"/>
      <c r="AA25" s="414"/>
      <c r="AB25" s="414"/>
      <c r="AC25" s="414"/>
      <c r="AD25" s="293"/>
    </row>
    <row r="26" spans="2:30" ht="19.5" thickBot="1">
      <c r="B26" s="849" t="s">
        <v>301</v>
      </c>
      <c r="C26" s="849"/>
      <c r="D26" s="859"/>
      <c r="E26" s="859"/>
      <c r="F26" s="414" t="s">
        <v>285</v>
      </c>
      <c r="G26" s="859"/>
      <c r="H26" s="859"/>
      <c r="I26" s="414" t="s">
        <v>286</v>
      </c>
      <c r="J26" s="859"/>
      <c r="K26" s="859"/>
      <c r="L26" s="414" t="s">
        <v>302</v>
      </c>
      <c r="M26" s="414"/>
      <c r="N26" s="849"/>
      <c r="O26" s="849"/>
      <c r="P26" s="293"/>
      <c r="Q26" s="414"/>
      <c r="R26" s="414"/>
      <c r="S26" s="414"/>
      <c r="T26" s="414"/>
      <c r="U26" s="414"/>
      <c r="V26" s="414"/>
      <c r="W26" s="414"/>
      <c r="X26" s="414"/>
      <c r="Y26" s="414"/>
      <c r="Z26" s="414"/>
      <c r="AA26" s="414"/>
      <c r="AB26" s="414"/>
      <c r="AC26" s="414"/>
      <c r="AD26" s="293"/>
    </row>
    <row r="27" spans="2:30" ht="18.75">
      <c r="B27" s="414"/>
      <c r="C27" s="414"/>
      <c r="D27" s="414"/>
      <c r="E27" s="414"/>
      <c r="F27" s="414"/>
      <c r="G27" s="414"/>
      <c r="H27" s="414"/>
      <c r="I27" s="414"/>
      <c r="J27" s="414"/>
      <c r="K27" s="414"/>
      <c r="L27" s="414"/>
      <c r="M27" s="414"/>
      <c r="N27" s="414"/>
      <c r="O27" s="414"/>
      <c r="P27" s="414"/>
      <c r="Q27" s="414"/>
      <c r="R27" s="414"/>
      <c r="S27" s="414"/>
      <c r="T27" s="414"/>
      <c r="U27" s="414"/>
      <c r="V27" s="414"/>
      <c r="W27" s="414"/>
      <c r="X27" s="414"/>
      <c r="Y27" s="414"/>
      <c r="Z27" s="414"/>
      <c r="AA27" s="414"/>
      <c r="AB27" s="414"/>
      <c r="AC27" s="414"/>
      <c r="AD27" s="293"/>
    </row>
    <row r="28" spans="2:30" ht="18.75">
      <c r="B28" s="414"/>
      <c r="C28" s="414"/>
      <c r="D28" s="414"/>
      <c r="E28" s="414"/>
      <c r="F28" s="414"/>
      <c r="G28" s="414"/>
      <c r="H28" s="414"/>
      <c r="I28" s="414"/>
      <c r="J28" s="414"/>
      <c r="K28" s="414"/>
      <c r="L28" s="414"/>
      <c r="M28" s="414"/>
      <c r="N28" s="414"/>
      <c r="O28" s="414"/>
      <c r="P28" s="414"/>
      <c r="Q28" s="414"/>
      <c r="R28" s="414"/>
      <c r="S28" s="414"/>
      <c r="T28" s="414"/>
      <c r="U28" s="414"/>
      <c r="V28" s="414"/>
      <c r="W28" s="414"/>
      <c r="X28" s="414"/>
      <c r="Y28" s="414"/>
      <c r="Z28" s="414"/>
      <c r="AA28" s="414"/>
      <c r="AB28" s="414"/>
      <c r="AC28" s="414"/>
      <c r="AD28" s="293"/>
    </row>
    <row r="29" spans="2:30" ht="18.75">
      <c r="B29" s="414"/>
      <c r="C29" s="414"/>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4"/>
      <c r="AB29" s="414"/>
      <c r="AC29" s="414"/>
      <c r="AD29" s="293"/>
    </row>
    <row r="30" spans="2:30" ht="18.75">
      <c r="B30" s="414"/>
      <c r="C30" s="414"/>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4"/>
      <c r="AC30" s="414"/>
      <c r="AD30" s="293"/>
    </row>
    <row r="31" spans="2:30" ht="18.75">
      <c r="B31" s="414"/>
      <c r="C31" s="414"/>
      <c r="D31" s="414"/>
      <c r="E31" s="414"/>
      <c r="F31" s="414"/>
      <c r="G31" s="414"/>
      <c r="H31" s="414"/>
      <c r="I31" s="414"/>
      <c r="J31" s="414"/>
      <c r="K31" s="414"/>
      <c r="L31" s="414"/>
      <c r="M31" s="414"/>
      <c r="N31" s="414"/>
      <c r="O31" s="414"/>
      <c r="P31" s="414"/>
      <c r="Q31" s="414"/>
      <c r="R31" s="414"/>
      <c r="S31" s="414"/>
      <c r="T31" s="414"/>
      <c r="U31" s="414"/>
      <c r="V31" s="414"/>
      <c r="W31" s="414"/>
      <c r="X31" s="414"/>
      <c r="Y31" s="414"/>
      <c r="Z31" s="414"/>
      <c r="AA31" s="414"/>
      <c r="AB31" s="414"/>
      <c r="AC31" s="414"/>
      <c r="AD31" s="293"/>
    </row>
    <row r="32" spans="2:30" ht="18.75">
      <c r="B32" s="414"/>
      <c r="C32" s="414"/>
      <c r="D32" s="414"/>
      <c r="E32" s="414"/>
      <c r="F32" s="414"/>
      <c r="G32" s="414"/>
      <c r="H32" s="414"/>
      <c r="I32" s="414"/>
      <c r="J32" s="414"/>
      <c r="K32" s="414"/>
      <c r="L32" s="414"/>
      <c r="M32" s="414"/>
      <c r="N32" s="414"/>
      <c r="O32" s="414"/>
      <c r="P32" s="414"/>
      <c r="Q32" s="414"/>
      <c r="R32" s="414"/>
      <c r="S32" s="414"/>
      <c r="T32" s="414"/>
      <c r="U32" s="414"/>
      <c r="V32" s="414"/>
      <c r="W32" s="414"/>
      <c r="X32" s="414"/>
      <c r="Y32" s="414"/>
      <c r="Z32" s="414"/>
      <c r="AA32" s="414"/>
      <c r="AB32" s="414"/>
      <c r="AC32" s="414"/>
      <c r="AD32" s="293"/>
    </row>
    <row r="33" spans="2:34" ht="18.75">
      <c r="B33" s="414"/>
      <c r="C33" s="414"/>
      <c r="D33" s="414"/>
      <c r="E33" s="414"/>
      <c r="F33" s="414"/>
      <c r="G33" s="414"/>
      <c r="H33" s="414"/>
      <c r="I33" s="414"/>
      <c r="J33" s="414"/>
      <c r="K33" s="414"/>
      <c r="L33" s="414"/>
      <c r="M33" s="414"/>
      <c r="N33" s="414"/>
      <c r="O33" s="414"/>
      <c r="P33" s="414"/>
      <c r="Q33" s="414"/>
      <c r="R33" s="414"/>
      <c r="S33" s="414"/>
      <c r="T33" s="414"/>
      <c r="U33" s="414"/>
      <c r="V33" s="414"/>
      <c r="W33" s="414"/>
      <c r="X33" s="414"/>
      <c r="Y33" s="414"/>
      <c r="Z33" s="414"/>
      <c r="AA33" s="414"/>
      <c r="AB33" s="414"/>
      <c r="AC33" s="414"/>
      <c r="AD33" s="293"/>
    </row>
    <row r="34" spans="2:34" ht="18.75">
      <c r="B34" s="414"/>
      <c r="C34" s="414"/>
      <c r="D34" s="414"/>
      <c r="E34" s="414"/>
      <c r="F34" s="414"/>
      <c r="G34" s="414"/>
      <c r="H34" s="414"/>
      <c r="I34" s="414"/>
      <c r="J34" s="414"/>
      <c r="K34" s="414"/>
      <c r="L34" s="414"/>
      <c r="M34" s="414"/>
      <c r="N34" s="414"/>
      <c r="O34" s="414"/>
      <c r="P34" s="414"/>
      <c r="Q34" s="414"/>
      <c r="R34" s="414"/>
      <c r="S34" s="414"/>
      <c r="T34" s="414"/>
      <c r="U34" s="414"/>
      <c r="V34" s="414"/>
      <c r="W34" s="414"/>
      <c r="X34" s="414"/>
      <c r="Y34" s="414"/>
      <c r="Z34" s="414"/>
      <c r="AA34" s="414"/>
      <c r="AB34" s="414"/>
      <c r="AC34" s="414"/>
      <c r="AD34" s="293"/>
    </row>
    <row r="35" spans="2:34" ht="16.5">
      <c r="B35" s="857" t="s">
        <v>303</v>
      </c>
      <c r="C35" s="857"/>
      <c r="D35" s="857"/>
      <c r="E35" s="857"/>
      <c r="F35" s="857"/>
      <c r="G35" s="857"/>
      <c r="H35" s="857"/>
      <c r="I35" s="857"/>
      <c r="J35" s="857"/>
      <c r="K35" s="857"/>
      <c r="L35" s="857"/>
      <c r="M35" s="857"/>
      <c r="N35" s="857"/>
      <c r="O35" s="857"/>
      <c r="P35" s="857"/>
      <c r="Q35" s="857"/>
      <c r="R35" s="857"/>
      <c r="S35" s="857"/>
      <c r="T35" s="857"/>
      <c r="U35" s="857"/>
      <c r="V35" s="857"/>
      <c r="W35" s="857"/>
      <c r="X35" s="857"/>
      <c r="Y35" s="857"/>
      <c r="Z35" s="857"/>
      <c r="AA35" s="857"/>
      <c r="AB35" s="857"/>
      <c r="AC35" s="857"/>
      <c r="AD35" s="857"/>
      <c r="AE35" s="295"/>
      <c r="AF35" s="295"/>
      <c r="AG35" s="295"/>
      <c r="AH35" s="295"/>
    </row>
  </sheetData>
  <sheetProtection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12FBB-B5E8-44D0-B73B-9A66964C4FDC}">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style="6" customWidth="1"/>
    <col min="31" max="16384" width="9.140625" style="6"/>
  </cols>
  <sheetData>
    <row r="1" spans="2:30" ht="46.5">
      <c r="B1" s="861" t="s">
        <v>304</v>
      </c>
      <c r="C1" s="861"/>
      <c r="D1" s="861"/>
      <c r="E1" s="861"/>
      <c r="F1" s="861"/>
      <c r="G1" s="861"/>
      <c r="H1" s="861"/>
      <c r="I1" s="861"/>
      <c r="J1" s="861"/>
      <c r="K1" s="861"/>
      <c r="L1" s="861"/>
      <c r="M1" s="861"/>
      <c r="N1" s="861"/>
      <c r="O1" s="861"/>
      <c r="P1" s="861"/>
      <c r="Q1" s="861"/>
      <c r="R1" s="861"/>
      <c r="S1" s="861"/>
      <c r="T1" s="861"/>
      <c r="U1" s="861"/>
      <c r="V1" s="861"/>
      <c r="W1" s="861"/>
      <c r="X1" s="861"/>
      <c r="Y1" s="861"/>
      <c r="Z1" s="861"/>
      <c r="AA1" s="861"/>
      <c r="AB1" s="861"/>
      <c r="AC1" s="861"/>
      <c r="AD1" s="861"/>
    </row>
    <row r="2" spans="2:30" ht="20.25" customHeight="1">
      <c r="B2" s="412"/>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row>
    <row r="3" spans="2:30" ht="20.25" customHeight="1">
      <c r="B3" s="412"/>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row>
    <row r="4" spans="2:30" ht="18.75">
      <c r="B4" s="862" t="s">
        <v>305</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c r="AC4" s="862"/>
      <c r="AD4" s="862"/>
    </row>
    <row r="5" spans="2:30" ht="16.5" thickBot="1">
      <c r="B5" s="853" t="s">
        <v>283</v>
      </c>
      <c r="C5" s="853"/>
      <c r="D5" s="853"/>
      <c r="E5" s="847"/>
      <c r="F5" s="847"/>
      <c r="G5" s="847"/>
      <c r="H5" s="847"/>
      <c r="I5" s="847"/>
      <c r="J5" s="847"/>
      <c r="K5" s="847"/>
      <c r="L5" s="847"/>
      <c r="M5" s="847"/>
      <c r="N5" s="847"/>
      <c r="O5" s="846" t="s">
        <v>284</v>
      </c>
      <c r="P5" s="846"/>
      <c r="Q5" s="846"/>
      <c r="R5" s="846"/>
      <c r="S5" s="846"/>
      <c r="T5" s="846"/>
      <c r="U5" s="847"/>
      <c r="V5" s="847"/>
      <c r="W5" s="413" t="s">
        <v>285</v>
      </c>
      <c r="X5" s="863"/>
      <c r="Y5" s="863"/>
      <c r="Z5" s="413" t="s">
        <v>286</v>
      </c>
      <c r="AA5" s="847"/>
      <c r="AB5" s="847"/>
      <c r="AC5" s="413" t="s">
        <v>287</v>
      </c>
      <c r="AD5" s="413"/>
    </row>
    <row r="6" spans="2:30" ht="16.5" thickBot="1">
      <c r="B6" s="413" t="s">
        <v>306</v>
      </c>
      <c r="C6" s="847"/>
      <c r="D6" s="847"/>
      <c r="E6" s="847"/>
      <c r="F6" s="847"/>
      <c r="G6" s="847"/>
      <c r="H6" s="847"/>
      <c r="I6" s="847"/>
      <c r="J6" s="847"/>
      <c r="K6" s="847"/>
      <c r="L6" s="847"/>
      <c r="M6" s="853" t="s">
        <v>307</v>
      </c>
      <c r="N6" s="853"/>
      <c r="O6" s="853"/>
      <c r="P6" s="853"/>
      <c r="Q6" s="853"/>
      <c r="R6" s="847"/>
      <c r="S6" s="847"/>
      <c r="T6" s="847"/>
      <c r="U6" s="847"/>
      <c r="V6" s="847"/>
      <c r="W6" s="847"/>
      <c r="X6" s="847"/>
      <c r="Y6" s="847"/>
      <c r="Z6" s="847"/>
      <c r="AA6" s="413" t="s">
        <v>308</v>
      </c>
      <c r="AB6" s="413"/>
      <c r="AC6" s="413"/>
      <c r="AD6" s="413"/>
    </row>
    <row r="7" spans="2:30" ht="16.5">
      <c r="B7" s="296" t="s">
        <v>309</v>
      </c>
      <c r="C7" s="297"/>
      <c r="D7" s="297"/>
      <c r="E7" s="297"/>
      <c r="F7" s="297"/>
      <c r="G7" s="297"/>
      <c r="H7" s="297"/>
      <c r="I7" s="298"/>
      <c r="J7" s="298"/>
      <c r="K7" s="298"/>
      <c r="L7" s="298"/>
      <c r="M7" s="298"/>
      <c r="N7" s="298"/>
      <c r="O7" s="298"/>
      <c r="P7" s="298"/>
      <c r="Q7" s="298"/>
      <c r="R7" s="298"/>
      <c r="S7" s="298"/>
      <c r="T7" s="298"/>
      <c r="U7" s="298"/>
      <c r="V7" s="298"/>
      <c r="W7" s="298"/>
      <c r="X7" s="296"/>
      <c r="Y7" s="296"/>
      <c r="Z7" s="296"/>
      <c r="AA7" s="296"/>
      <c r="AB7" s="296"/>
      <c r="AC7" s="296"/>
      <c r="AD7" s="296"/>
    </row>
    <row r="8" spans="2:30">
      <c r="B8" s="846" t="s">
        <v>310</v>
      </c>
      <c r="C8" s="846"/>
      <c r="D8" s="846"/>
      <c r="E8" s="846"/>
      <c r="F8" s="846"/>
      <c r="G8" s="846"/>
      <c r="H8" s="846"/>
      <c r="I8" s="846"/>
      <c r="J8" s="846"/>
      <c r="K8" s="846"/>
      <c r="L8" s="846"/>
      <c r="M8" s="846"/>
      <c r="N8" s="846"/>
      <c r="O8" s="846"/>
      <c r="P8" s="846"/>
      <c r="Q8" s="846"/>
      <c r="R8" s="846"/>
      <c r="S8" s="846"/>
      <c r="T8" s="846"/>
      <c r="U8" s="846"/>
      <c r="V8" s="846"/>
      <c r="W8" s="846"/>
      <c r="X8" s="846"/>
      <c r="Y8" s="846"/>
      <c r="Z8" s="846"/>
      <c r="AA8" s="846"/>
      <c r="AB8" s="846"/>
      <c r="AC8" s="846"/>
      <c r="AD8" s="846"/>
    </row>
    <row r="9" spans="2:30" ht="17.25" thickBot="1">
      <c r="B9" s="852" t="s">
        <v>311</v>
      </c>
      <c r="C9" s="852"/>
      <c r="D9" s="852"/>
      <c r="E9" s="852"/>
      <c r="F9" s="852"/>
      <c r="G9" s="852"/>
      <c r="H9" s="852"/>
      <c r="I9" s="848"/>
      <c r="J9" s="848"/>
      <c r="K9" s="848"/>
      <c r="L9" s="848"/>
      <c r="M9" s="848"/>
      <c r="N9" s="848"/>
      <c r="O9" s="848"/>
      <c r="P9" s="848"/>
      <c r="Q9" s="848"/>
      <c r="R9" s="848"/>
      <c r="S9" s="848"/>
      <c r="T9" s="296"/>
      <c r="U9" s="296"/>
      <c r="V9" s="296"/>
      <c r="W9" s="296"/>
      <c r="X9" s="296"/>
      <c r="Y9" s="296"/>
      <c r="Z9" s="298"/>
      <c r="AA9" s="296"/>
      <c r="AB9" s="296"/>
      <c r="AC9" s="296"/>
      <c r="AD9" s="296"/>
    </row>
    <row r="10" spans="2:30" ht="17.25" thickBot="1">
      <c r="B10" s="852" t="s">
        <v>312</v>
      </c>
      <c r="C10" s="852"/>
      <c r="D10" s="852"/>
      <c r="E10" s="852"/>
      <c r="F10" s="852"/>
      <c r="G10" s="852"/>
      <c r="H10" s="852"/>
      <c r="I10" s="848"/>
      <c r="J10" s="848"/>
      <c r="K10" s="848"/>
      <c r="L10" s="848"/>
      <c r="M10" s="848"/>
      <c r="N10" s="848"/>
      <c r="O10" s="848"/>
      <c r="P10" s="848"/>
      <c r="Q10" s="848"/>
      <c r="R10" s="848"/>
      <c r="S10" s="848"/>
      <c r="T10" s="296"/>
      <c r="U10" s="296"/>
      <c r="V10" s="296"/>
      <c r="W10" s="296"/>
      <c r="X10" s="296"/>
      <c r="Y10" s="296"/>
      <c r="Z10" s="298"/>
      <c r="AA10" s="296"/>
      <c r="AB10" s="296"/>
      <c r="AC10" s="296"/>
      <c r="AD10" s="296"/>
    </row>
    <row r="11" spans="2:30" ht="17.25" thickBot="1">
      <c r="B11" s="846" t="s">
        <v>313</v>
      </c>
      <c r="C11" s="846"/>
      <c r="D11" s="846"/>
      <c r="E11" s="846"/>
      <c r="F11" s="846"/>
      <c r="G11" s="846"/>
      <c r="H11" s="846"/>
      <c r="I11" s="848"/>
      <c r="J11" s="848"/>
      <c r="K11" s="848"/>
      <c r="L11" s="848"/>
      <c r="M11" s="848"/>
      <c r="N11" s="848"/>
      <c r="O11" s="848"/>
      <c r="P11" s="848"/>
      <c r="Q11" s="848"/>
      <c r="R11" s="848"/>
      <c r="S11" s="848"/>
      <c r="T11" s="413"/>
      <c r="U11" s="413"/>
      <c r="V11" s="413"/>
      <c r="W11" s="413"/>
      <c r="X11" s="413"/>
      <c r="Y11" s="413"/>
      <c r="Z11" s="298"/>
      <c r="AA11" s="296"/>
      <c r="AB11" s="296"/>
      <c r="AC11" s="296"/>
      <c r="AD11" s="298"/>
    </row>
    <row r="12" spans="2:30">
      <c r="B12" s="846" t="s">
        <v>314</v>
      </c>
      <c r="C12" s="846"/>
      <c r="D12" s="846"/>
      <c r="E12" s="846"/>
      <c r="F12" s="846"/>
      <c r="G12" s="846"/>
      <c r="H12" s="846"/>
      <c r="I12" s="846"/>
      <c r="J12" s="846"/>
      <c r="K12" s="846"/>
      <c r="L12" s="846"/>
      <c r="M12" s="846"/>
      <c r="N12" s="846"/>
      <c r="O12" s="846"/>
      <c r="P12" s="846"/>
      <c r="Q12" s="846"/>
      <c r="R12" s="846"/>
      <c r="S12" s="846"/>
      <c r="T12" s="846"/>
      <c r="U12" s="846"/>
      <c r="V12" s="846"/>
      <c r="W12" s="846"/>
      <c r="X12" s="846"/>
      <c r="Y12" s="846"/>
      <c r="Z12" s="846"/>
      <c r="AA12" s="846"/>
      <c r="AB12" s="846"/>
      <c r="AC12" s="846"/>
      <c r="AD12" s="846"/>
    </row>
    <row r="13" spans="2:30" ht="16.5">
      <c r="B13" s="413" t="s">
        <v>315</v>
      </c>
      <c r="C13" s="413"/>
      <c r="D13" s="413"/>
      <c r="E13" s="413"/>
      <c r="F13" s="413"/>
      <c r="G13" s="413"/>
      <c r="H13" s="413"/>
      <c r="I13" s="413"/>
      <c r="J13" s="413"/>
      <c r="K13" s="413"/>
      <c r="L13" s="413"/>
      <c r="M13" s="413"/>
      <c r="N13" s="413"/>
      <c r="O13" s="413"/>
      <c r="P13" s="413"/>
      <c r="Q13" s="413"/>
      <c r="R13" s="413"/>
      <c r="S13" s="413"/>
      <c r="T13" s="413"/>
      <c r="U13" s="413"/>
      <c r="V13" s="413"/>
      <c r="W13" s="413"/>
      <c r="X13" s="413"/>
      <c r="Y13" s="413"/>
      <c r="Z13" s="298"/>
      <c r="AA13" s="413"/>
      <c r="AB13" s="413"/>
      <c r="AC13" s="413"/>
      <c r="AD13" s="298"/>
    </row>
    <row r="14" spans="2:30" ht="17.25" thickBot="1">
      <c r="B14" s="846" t="s">
        <v>316</v>
      </c>
      <c r="C14" s="846"/>
      <c r="D14" s="846"/>
      <c r="E14" s="846"/>
      <c r="F14" s="846"/>
      <c r="G14" s="847"/>
      <c r="H14" s="847"/>
      <c r="I14" s="847"/>
      <c r="J14" s="847"/>
      <c r="K14" s="847"/>
      <c r="L14" s="847"/>
      <c r="M14" s="847"/>
      <c r="N14" s="847"/>
      <c r="O14" s="846" t="s">
        <v>295</v>
      </c>
      <c r="P14" s="846"/>
      <c r="Q14" s="846"/>
      <c r="R14" s="846"/>
      <c r="S14" s="846"/>
      <c r="T14" s="846"/>
      <c r="U14" s="846"/>
      <c r="V14" s="846"/>
      <c r="W14" s="846"/>
      <c r="X14" s="413"/>
      <c r="Y14" s="413"/>
      <c r="Z14" s="298"/>
      <c r="AA14" s="413"/>
      <c r="AB14" s="413"/>
      <c r="AC14" s="413"/>
      <c r="AD14" s="298"/>
    </row>
    <row r="15" spans="2:30" ht="18.75">
      <c r="B15" s="414"/>
      <c r="C15" s="414"/>
      <c r="D15" s="414"/>
      <c r="E15" s="414"/>
      <c r="F15" s="414"/>
      <c r="G15" s="414"/>
      <c r="H15" s="414"/>
      <c r="I15" s="414"/>
      <c r="J15" s="414"/>
      <c r="K15" s="414"/>
      <c r="L15" s="414"/>
      <c r="M15" s="414"/>
      <c r="N15" s="414"/>
      <c r="O15" s="414"/>
      <c r="P15" s="414"/>
      <c r="Q15" s="414"/>
      <c r="R15" s="414"/>
      <c r="S15" s="414"/>
      <c r="T15" s="414"/>
      <c r="U15" s="414"/>
      <c r="V15" s="414"/>
      <c r="W15" s="414"/>
      <c r="X15" s="414"/>
      <c r="Y15" s="414"/>
      <c r="Z15" s="293"/>
      <c r="AA15" s="414"/>
      <c r="AB15" s="414"/>
      <c r="AC15" s="414"/>
      <c r="AD15" s="293"/>
    </row>
    <row r="16" spans="2:30" ht="18.75">
      <c r="B16" s="299"/>
      <c r="C16" s="294"/>
      <c r="D16" s="294"/>
      <c r="E16" s="294"/>
      <c r="F16" s="294"/>
      <c r="G16" s="294"/>
      <c r="H16" s="294"/>
      <c r="I16" s="294"/>
      <c r="J16" s="414"/>
      <c r="K16" s="414"/>
      <c r="L16" s="414"/>
      <c r="M16" s="414"/>
      <c r="N16" s="414"/>
      <c r="O16" s="414"/>
      <c r="P16" s="414"/>
      <c r="Q16" s="414"/>
      <c r="R16" s="414"/>
      <c r="S16" s="414"/>
      <c r="T16" s="414"/>
      <c r="U16" s="414"/>
      <c r="V16" s="414"/>
      <c r="W16" s="414"/>
      <c r="X16" s="414"/>
      <c r="Y16" s="414"/>
      <c r="Z16" s="293"/>
      <c r="AA16" s="414"/>
      <c r="AB16" s="414"/>
      <c r="AC16" s="414"/>
      <c r="AD16" s="293"/>
    </row>
    <row r="17" spans="2:30" ht="19.5" thickBot="1">
      <c r="B17" s="849" t="s">
        <v>317</v>
      </c>
      <c r="C17" s="849"/>
      <c r="D17" s="849"/>
      <c r="E17" s="849"/>
      <c r="F17" s="849"/>
      <c r="G17" s="849"/>
      <c r="H17" s="859"/>
      <c r="I17" s="859"/>
      <c r="J17" s="859"/>
      <c r="K17" s="859"/>
      <c r="L17" s="859"/>
      <c r="M17" s="859"/>
      <c r="N17" s="859"/>
      <c r="O17" s="859"/>
      <c r="P17" s="859"/>
      <c r="Q17" s="859"/>
      <c r="R17" s="294"/>
      <c r="S17" s="294"/>
      <c r="T17" s="414"/>
      <c r="U17" s="414"/>
      <c r="V17" s="414"/>
      <c r="W17" s="414"/>
      <c r="X17" s="414"/>
      <c r="Y17" s="414"/>
      <c r="Z17" s="293"/>
      <c r="AA17" s="414"/>
      <c r="AB17" s="414"/>
      <c r="AC17" s="414"/>
      <c r="AD17" s="293"/>
    </row>
    <row r="18" spans="2:30" ht="18.75">
      <c r="B18" s="414" t="s">
        <v>318</v>
      </c>
      <c r="C18" s="294"/>
      <c r="D18" s="294"/>
      <c r="E18" s="294"/>
      <c r="F18" s="294"/>
      <c r="G18" s="294"/>
      <c r="H18" s="294"/>
      <c r="I18" s="294"/>
      <c r="J18" s="294"/>
      <c r="K18" s="294"/>
      <c r="L18" s="294"/>
      <c r="M18" s="293"/>
      <c r="N18" s="294"/>
      <c r="O18" s="294"/>
      <c r="P18" s="860" t="s">
        <v>298</v>
      </c>
      <c r="Q18" s="860"/>
      <c r="R18" s="849"/>
      <c r="S18" s="849"/>
      <c r="T18" s="414"/>
      <c r="U18" s="414"/>
      <c r="V18" s="414"/>
      <c r="W18" s="414"/>
      <c r="X18" s="414"/>
      <c r="Y18" s="414"/>
      <c r="Z18" s="293"/>
      <c r="AA18" s="414"/>
      <c r="AB18" s="414"/>
      <c r="AC18" s="414"/>
      <c r="AD18" s="293"/>
    </row>
    <row r="19" spans="2:30" ht="19.5" thickBot="1">
      <c r="B19" s="849" t="s">
        <v>319</v>
      </c>
      <c r="C19" s="849"/>
      <c r="D19" s="849"/>
      <c r="E19" s="849"/>
      <c r="F19" s="849"/>
      <c r="G19" s="849"/>
      <c r="H19" s="849"/>
      <c r="I19" s="849"/>
      <c r="J19" s="859"/>
      <c r="K19" s="859"/>
      <c r="L19" s="859"/>
      <c r="M19" s="859"/>
      <c r="N19" s="859"/>
      <c r="O19" s="859"/>
      <c r="P19" s="859"/>
      <c r="Q19" s="859"/>
      <c r="R19" s="859"/>
      <c r="S19" s="859"/>
      <c r="T19" s="414"/>
      <c r="U19" s="414"/>
      <c r="V19" s="414"/>
      <c r="W19" s="414"/>
      <c r="X19" s="414"/>
      <c r="Y19" s="414"/>
      <c r="Z19" s="293"/>
      <c r="AA19" s="414"/>
      <c r="AB19" s="414"/>
      <c r="AC19" s="414"/>
      <c r="AD19" s="293"/>
    </row>
    <row r="20" spans="2:30" ht="18.75">
      <c r="B20" s="414"/>
      <c r="C20" s="414"/>
      <c r="D20" s="414"/>
      <c r="E20" s="414"/>
      <c r="F20" s="414"/>
      <c r="G20" s="414"/>
      <c r="H20" s="414"/>
      <c r="I20" s="414"/>
      <c r="J20" s="414"/>
      <c r="K20" s="414"/>
      <c r="L20" s="414"/>
      <c r="M20" s="414"/>
      <c r="N20" s="414"/>
      <c r="O20" s="414"/>
      <c r="P20" s="414"/>
      <c r="Q20" s="414"/>
      <c r="R20" s="414"/>
      <c r="S20" s="414"/>
      <c r="T20" s="414"/>
      <c r="U20" s="414"/>
      <c r="V20" s="414"/>
      <c r="W20" s="414"/>
      <c r="X20" s="414"/>
      <c r="Y20" s="414"/>
      <c r="Z20" s="293"/>
      <c r="AA20" s="414"/>
      <c r="AB20" s="414"/>
      <c r="AC20" s="414"/>
      <c r="AD20" s="293"/>
    </row>
    <row r="21" spans="2:30" ht="18.75">
      <c r="B21" s="414"/>
      <c r="C21" s="414"/>
      <c r="D21" s="414"/>
      <c r="E21" s="414"/>
      <c r="F21" s="414"/>
      <c r="G21" s="414"/>
      <c r="H21" s="414"/>
      <c r="I21" s="414"/>
      <c r="J21" s="414"/>
      <c r="K21" s="414"/>
      <c r="L21" s="414"/>
      <c r="M21" s="414"/>
      <c r="N21" s="414"/>
      <c r="O21" s="414"/>
      <c r="P21" s="414"/>
      <c r="Q21" s="414"/>
      <c r="R21" s="414"/>
      <c r="S21" s="414"/>
      <c r="T21" s="414"/>
      <c r="U21" s="414"/>
      <c r="V21" s="414"/>
      <c r="W21" s="414"/>
      <c r="X21" s="414"/>
      <c r="Y21" s="414"/>
      <c r="Z21" s="293"/>
      <c r="AA21" s="414"/>
      <c r="AB21" s="414"/>
      <c r="AC21" s="414"/>
      <c r="AD21" s="293"/>
    </row>
    <row r="22" spans="2:30" ht="18.75">
      <c r="B22" s="299"/>
      <c r="C22" s="294"/>
      <c r="D22" s="294"/>
      <c r="E22" s="294"/>
      <c r="F22" s="294"/>
      <c r="G22" s="294"/>
      <c r="H22" s="294"/>
      <c r="I22" s="294"/>
      <c r="J22" s="414"/>
      <c r="K22" s="414"/>
      <c r="L22" s="414"/>
      <c r="M22" s="414"/>
      <c r="N22" s="414"/>
      <c r="O22" s="414"/>
      <c r="P22" s="414"/>
      <c r="Q22" s="414"/>
      <c r="R22" s="414"/>
      <c r="S22" s="414"/>
      <c r="T22" s="414"/>
      <c r="U22" s="414"/>
      <c r="V22" s="414"/>
      <c r="W22" s="414"/>
      <c r="X22" s="414"/>
      <c r="Y22" s="414"/>
      <c r="Z22" s="293"/>
      <c r="AA22" s="414"/>
      <c r="AB22" s="414"/>
      <c r="AC22" s="414"/>
      <c r="AD22" s="293"/>
    </row>
    <row r="23" spans="2:30" ht="19.5" thickBot="1">
      <c r="B23" s="849" t="s">
        <v>320</v>
      </c>
      <c r="C23" s="849"/>
      <c r="D23" s="849"/>
      <c r="E23" s="849"/>
      <c r="F23" s="849"/>
      <c r="G23" s="849"/>
      <c r="H23" s="859"/>
      <c r="I23" s="859"/>
      <c r="J23" s="859"/>
      <c r="K23" s="859"/>
      <c r="L23" s="859"/>
      <c r="M23" s="859"/>
      <c r="N23" s="859"/>
      <c r="O23" s="859"/>
      <c r="P23" s="859"/>
      <c r="Q23" s="859"/>
      <c r="R23" s="294"/>
      <c r="S23" s="294"/>
      <c r="T23" s="414"/>
      <c r="U23" s="414"/>
      <c r="V23" s="414"/>
      <c r="W23" s="414"/>
      <c r="X23" s="414"/>
      <c r="Y23" s="414"/>
      <c r="Z23" s="293"/>
      <c r="AA23" s="414"/>
      <c r="AB23" s="414"/>
      <c r="AC23" s="414"/>
      <c r="AD23" s="293"/>
    </row>
    <row r="24" spans="2:30" ht="18.75">
      <c r="B24" s="414"/>
      <c r="C24" s="294"/>
      <c r="D24" s="294"/>
      <c r="E24" s="294"/>
      <c r="F24" s="294"/>
      <c r="G24" s="414"/>
      <c r="H24" s="414"/>
      <c r="I24" s="414"/>
      <c r="J24" s="414"/>
      <c r="K24" s="414"/>
      <c r="L24" s="414"/>
      <c r="M24" s="293"/>
      <c r="N24" s="294"/>
      <c r="O24" s="294"/>
      <c r="P24" s="849" t="s">
        <v>300</v>
      </c>
      <c r="Q24" s="849"/>
      <c r="R24" s="849"/>
      <c r="S24" s="849"/>
      <c r="T24" s="414"/>
      <c r="U24" s="414"/>
      <c r="V24" s="414"/>
      <c r="W24" s="414"/>
      <c r="X24" s="414"/>
      <c r="Y24" s="414"/>
      <c r="Z24" s="293"/>
      <c r="AA24" s="414"/>
      <c r="AB24" s="414"/>
      <c r="AC24" s="414"/>
      <c r="AD24" s="293"/>
    </row>
    <row r="25" spans="2:30" ht="19.5" thickBot="1">
      <c r="B25" s="849" t="s">
        <v>321</v>
      </c>
      <c r="C25" s="849"/>
      <c r="D25" s="849"/>
      <c r="E25" s="849"/>
      <c r="F25" s="849"/>
      <c r="G25" s="849"/>
      <c r="H25" s="849"/>
      <c r="I25" s="849"/>
      <c r="J25" s="859"/>
      <c r="K25" s="859"/>
      <c r="L25" s="859"/>
      <c r="M25" s="859"/>
      <c r="N25" s="859"/>
      <c r="O25" s="859"/>
      <c r="P25" s="859"/>
      <c r="Q25" s="859"/>
      <c r="R25" s="859"/>
      <c r="S25" s="859"/>
      <c r="T25" s="414"/>
      <c r="U25" s="414"/>
      <c r="V25" s="414"/>
      <c r="W25" s="414"/>
      <c r="X25" s="414"/>
      <c r="Y25" s="414"/>
      <c r="Z25" s="293"/>
      <c r="AA25" s="414"/>
      <c r="AB25" s="414"/>
      <c r="AC25" s="414"/>
      <c r="AD25" s="293"/>
    </row>
    <row r="26" spans="2:30" ht="18.75">
      <c r="B26" s="300"/>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293"/>
      <c r="AA26" s="414"/>
      <c r="AB26" s="414"/>
      <c r="AC26" s="414"/>
      <c r="AD26" s="293"/>
    </row>
    <row r="27" spans="2:30" ht="19.5" thickBot="1">
      <c r="B27" s="849" t="s">
        <v>301</v>
      </c>
      <c r="C27" s="849"/>
      <c r="D27" s="859"/>
      <c r="E27" s="859"/>
      <c r="F27" s="414" t="s">
        <v>285</v>
      </c>
      <c r="G27" s="859"/>
      <c r="H27" s="859"/>
      <c r="I27" s="414" t="s">
        <v>286</v>
      </c>
      <c r="J27" s="859"/>
      <c r="K27" s="859"/>
      <c r="L27" s="414" t="s">
        <v>302</v>
      </c>
      <c r="M27" s="414"/>
      <c r="N27" s="849"/>
      <c r="O27" s="849"/>
      <c r="P27" s="293"/>
      <c r="Q27" s="414"/>
      <c r="R27" s="414"/>
      <c r="S27" s="414"/>
      <c r="T27" s="414"/>
      <c r="U27" s="414"/>
      <c r="V27" s="414"/>
      <c r="W27" s="414"/>
      <c r="X27" s="414"/>
      <c r="Y27" s="414"/>
      <c r="Z27" s="414"/>
      <c r="AA27" s="414"/>
      <c r="AB27" s="414"/>
      <c r="AC27" s="414"/>
      <c r="AD27" s="293"/>
    </row>
    <row r="28" spans="2:30" ht="18.75">
      <c r="B28" s="414"/>
      <c r="C28" s="414"/>
      <c r="D28" s="414"/>
      <c r="E28" s="414"/>
      <c r="F28" s="414"/>
      <c r="G28" s="414"/>
      <c r="H28" s="414"/>
      <c r="I28" s="414"/>
      <c r="J28" s="414"/>
      <c r="K28" s="414"/>
      <c r="L28" s="414"/>
      <c r="M28" s="414"/>
      <c r="N28" s="414"/>
      <c r="O28" s="414"/>
      <c r="P28" s="414"/>
      <c r="Q28" s="414"/>
      <c r="R28" s="414"/>
      <c r="S28" s="414"/>
      <c r="T28" s="414"/>
      <c r="U28" s="414"/>
      <c r="V28" s="414"/>
      <c r="W28" s="414"/>
      <c r="X28" s="414"/>
      <c r="Y28" s="414"/>
      <c r="Z28" s="293"/>
      <c r="AA28" s="414"/>
      <c r="AB28" s="414"/>
      <c r="AC28" s="414"/>
      <c r="AD28" s="293"/>
    </row>
    <row r="29" spans="2:30" ht="18.75">
      <c r="B29" s="414"/>
      <c r="C29" s="414"/>
      <c r="D29" s="414"/>
      <c r="E29" s="414"/>
      <c r="F29" s="414"/>
      <c r="G29" s="414"/>
      <c r="H29" s="414"/>
      <c r="I29" s="414"/>
      <c r="J29" s="414"/>
      <c r="K29" s="414"/>
      <c r="L29" s="414"/>
      <c r="M29" s="414"/>
      <c r="N29" s="414"/>
      <c r="O29" s="414"/>
      <c r="P29" s="414"/>
      <c r="Q29" s="414"/>
      <c r="R29" s="414"/>
      <c r="S29" s="414"/>
      <c r="T29" s="414"/>
      <c r="U29" s="414"/>
      <c r="V29" s="414"/>
      <c r="W29" s="414"/>
      <c r="X29" s="414"/>
      <c r="Y29" s="414"/>
      <c r="Z29" s="293"/>
      <c r="AA29" s="414"/>
      <c r="AB29" s="414"/>
      <c r="AC29" s="414"/>
      <c r="AD29" s="293"/>
    </row>
    <row r="30" spans="2:30" ht="18.75">
      <c r="B30" s="414"/>
      <c r="C30" s="414"/>
      <c r="D30" s="414"/>
      <c r="E30" s="414"/>
      <c r="F30" s="414"/>
      <c r="G30" s="414"/>
      <c r="H30" s="414"/>
      <c r="I30" s="414"/>
      <c r="J30" s="414"/>
      <c r="K30" s="414"/>
      <c r="L30" s="414"/>
      <c r="M30" s="414"/>
      <c r="N30" s="414"/>
      <c r="O30" s="414"/>
      <c r="P30" s="414"/>
      <c r="Q30" s="414"/>
      <c r="R30" s="414"/>
      <c r="S30" s="414"/>
      <c r="T30" s="414"/>
      <c r="U30" s="414"/>
      <c r="V30" s="414"/>
      <c r="W30" s="414"/>
      <c r="X30" s="414"/>
      <c r="Y30" s="414"/>
      <c r="Z30" s="293"/>
      <c r="AA30" s="414"/>
      <c r="AB30" s="414"/>
      <c r="AC30" s="414"/>
      <c r="AD30" s="293"/>
    </row>
    <row r="31" spans="2:30" ht="18.75">
      <c r="B31" s="414"/>
      <c r="C31" s="414"/>
      <c r="D31" s="414"/>
      <c r="E31" s="414"/>
      <c r="F31" s="414"/>
      <c r="G31" s="414"/>
      <c r="H31" s="414"/>
      <c r="I31" s="414"/>
      <c r="J31" s="414"/>
      <c r="K31" s="414"/>
      <c r="L31" s="414"/>
      <c r="M31" s="414"/>
      <c r="N31" s="414"/>
      <c r="O31" s="414"/>
      <c r="P31" s="414"/>
      <c r="Q31" s="414"/>
      <c r="R31" s="414"/>
      <c r="S31" s="414"/>
      <c r="T31" s="414"/>
      <c r="U31" s="414"/>
      <c r="V31" s="414"/>
      <c r="W31" s="414"/>
      <c r="X31" s="414"/>
      <c r="Y31" s="414"/>
      <c r="Z31" s="293"/>
      <c r="AA31" s="414"/>
      <c r="AB31" s="414"/>
      <c r="AC31" s="414"/>
      <c r="AD31" s="293"/>
    </row>
    <row r="32" spans="2:30" ht="18.75">
      <c r="B32" s="414"/>
      <c r="C32" s="414"/>
      <c r="D32" s="414"/>
      <c r="E32" s="414"/>
      <c r="F32" s="414"/>
      <c r="G32" s="414"/>
      <c r="H32" s="414"/>
      <c r="I32" s="414"/>
      <c r="J32" s="414"/>
      <c r="K32" s="414"/>
      <c r="L32" s="414"/>
      <c r="M32" s="414"/>
      <c r="N32" s="414"/>
      <c r="O32" s="414"/>
      <c r="P32" s="414"/>
      <c r="Q32" s="414"/>
      <c r="R32" s="414"/>
      <c r="S32" s="414"/>
      <c r="T32" s="414"/>
      <c r="U32" s="414"/>
      <c r="V32" s="414"/>
      <c r="W32" s="414"/>
      <c r="X32" s="414"/>
      <c r="Y32" s="414"/>
      <c r="Z32" s="293"/>
      <c r="AA32" s="414"/>
      <c r="AB32" s="414"/>
      <c r="AC32" s="414"/>
      <c r="AD32" s="293"/>
    </row>
    <row r="33" spans="2:34" ht="18.75">
      <c r="B33" s="414"/>
      <c r="C33" s="414"/>
      <c r="D33" s="414"/>
      <c r="E33" s="414"/>
      <c r="F33" s="414"/>
      <c r="G33" s="414"/>
      <c r="H33" s="414"/>
      <c r="I33" s="414"/>
      <c r="J33" s="414"/>
      <c r="K33" s="414"/>
      <c r="L33" s="414"/>
      <c r="M33" s="414"/>
      <c r="N33" s="414"/>
      <c r="O33" s="414"/>
      <c r="P33" s="414"/>
      <c r="Q33" s="414"/>
      <c r="R33" s="414"/>
      <c r="S33" s="414"/>
      <c r="T33" s="414"/>
      <c r="U33" s="414"/>
      <c r="V33" s="414"/>
      <c r="W33" s="414"/>
      <c r="X33" s="414"/>
      <c r="Y33" s="414"/>
      <c r="Z33" s="293"/>
      <c r="AA33" s="414"/>
      <c r="AB33" s="414"/>
      <c r="AC33" s="414"/>
      <c r="AD33" s="293"/>
    </row>
    <row r="34" spans="2:34" ht="18.75">
      <c r="B34" s="414"/>
      <c r="C34" s="414"/>
      <c r="D34" s="414"/>
      <c r="E34" s="414"/>
      <c r="F34" s="414"/>
      <c r="G34" s="414"/>
      <c r="H34" s="414"/>
      <c r="I34" s="414"/>
      <c r="J34" s="414"/>
      <c r="K34" s="414"/>
      <c r="L34" s="414"/>
      <c r="M34" s="414"/>
      <c r="N34" s="414"/>
      <c r="O34" s="414"/>
      <c r="P34" s="414"/>
      <c r="Q34" s="414"/>
      <c r="R34" s="414"/>
      <c r="S34" s="414"/>
      <c r="T34" s="414"/>
      <c r="U34" s="414"/>
      <c r="V34" s="414"/>
      <c r="W34" s="414"/>
      <c r="X34" s="414"/>
      <c r="Y34" s="414"/>
      <c r="Z34" s="293"/>
      <c r="AA34" s="414"/>
      <c r="AB34" s="414"/>
      <c r="AC34" s="414"/>
      <c r="AD34" s="293"/>
    </row>
    <row r="35" spans="2:34" ht="18.75">
      <c r="B35" s="414"/>
      <c r="C35" s="414"/>
      <c r="D35" s="414"/>
      <c r="E35" s="414"/>
      <c r="F35" s="414"/>
      <c r="G35" s="414"/>
      <c r="H35" s="414"/>
      <c r="I35" s="414"/>
      <c r="J35" s="414"/>
      <c r="K35" s="414"/>
      <c r="L35" s="414"/>
      <c r="M35" s="414"/>
      <c r="N35" s="414"/>
      <c r="O35" s="414"/>
      <c r="P35" s="414"/>
      <c r="Q35" s="414"/>
      <c r="R35" s="414"/>
      <c r="S35" s="414"/>
      <c r="T35" s="414"/>
      <c r="U35" s="414"/>
      <c r="V35" s="414"/>
      <c r="W35" s="414"/>
      <c r="X35" s="414"/>
      <c r="Y35" s="414"/>
      <c r="Z35" s="293"/>
      <c r="AA35" s="414"/>
      <c r="AB35" s="414"/>
      <c r="AC35" s="414"/>
      <c r="AD35" s="293"/>
    </row>
    <row r="36" spans="2:34" ht="16.5">
      <c r="B36" s="857" t="s">
        <v>303</v>
      </c>
      <c r="C36" s="857"/>
      <c r="D36" s="857"/>
      <c r="E36" s="857"/>
      <c r="F36" s="857"/>
      <c r="G36" s="857"/>
      <c r="H36" s="857"/>
      <c r="I36" s="857"/>
      <c r="J36" s="857"/>
      <c r="K36" s="857"/>
      <c r="L36" s="857"/>
      <c r="M36" s="857"/>
      <c r="N36" s="857"/>
      <c r="O36" s="857"/>
      <c r="P36" s="857"/>
      <c r="Q36" s="857"/>
      <c r="R36" s="857"/>
      <c r="S36" s="857"/>
      <c r="T36" s="857"/>
      <c r="U36" s="857"/>
      <c r="V36" s="857"/>
      <c r="W36" s="857"/>
      <c r="X36" s="857"/>
      <c r="Y36" s="857"/>
      <c r="Z36" s="857"/>
      <c r="AA36" s="857"/>
      <c r="AB36" s="857"/>
      <c r="AC36" s="857"/>
      <c r="AD36" s="857"/>
      <c r="AE36" s="295"/>
      <c r="AF36" s="295"/>
      <c r="AG36" s="295"/>
      <c r="AH36" s="295"/>
    </row>
    <row r="37" spans="2:34" ht="16.5" customHeight="1">
      <c r="B37" s="301"/>
      <c r="C37" s="301"/>
      <c r="D37" s="301"/>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295"/>
      <c r="AF37" s="295"/>
      <c r="AG37" s="295"/>
      <c r="AH37" s="295"/>
    </row>
  </sheetData>
  <sheetProtection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83F56-A9C3-4FB2-BBC2-EEEE9D3D91A5}">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style="6" customWidth="1"/>
    <col min="2" max="25" width="4.42578125" style="6" customWidth="1"/>
    <col min="26" max="26" width="1.42578125" style="6" customWidth="1"/>
    <col min="27" max="36" width="4.28515625" style="6" customWidth="1"/>
    <col min="37" max="16384" width="9.140625" style="6"/>
  </cols>
  <sheetData>
    <row r="1" spans="2:30" ht="17.25" thickBot="1">
      <c r="B1" s="867" t="s">
        <v>322</v>
      </c>
      <c r="C1" s="868"/>
      <c r="D1" s="868"/>
      <c r="E1" s="868"/>
      <c r="F1" s="868"/>
      <c r="G1" s="868"/>
      <c r="H1" s="868"/>
      <c r="I1" s="868"/>
      <c r="J1" s="868"/>
      <c r="K1" s="868"/>
      <c r="L1" s="868"/>
      <c r="M1" s="868"/>
      <c r="N1" s="868"/>
      <c r="O1" s="868"/>
      <c r="P1" s="868"/>
      <c r="Q1" s="868"/>
      <c r="R1" s="868"/>
      <c r="S1" s="868"/>
      <c r="T1" s="868"/>
      <c r="U1" s="868"/>
      <c r="V1" s="868"/>
      <c r="W1" s="868"/>
      <c r="X1" s="868"/>
      <c r="Y1" s="868"/>
      <c r="Z1" s="869"/>
      <c r="AA1" s="302"/>
      <c r="AB1" s="302"/>
      <c r="AC1" s="302"/>
      <c r="AD1" s="302"/>
    </row>
    <row r="2" spans="2:30">
      <c r="B2" s="870" t="s">
        <v>323</v>
      </c>
      <c r="C2" s="871"/>
      <c r="D2" s="871"/>
      <c r="E2" s="871"/>
      <c r="F2" s="871"/>
      <c r="G2" s="871"/>
      <c r="H2" s="871"/>
      <c r="I2" s="871"/>
      <c r="J2" s="871"/>
      <c r="K2" s="871"/>
      <c r="L2" s="871"/>
      <c r="M2" s="871"/>
      <c r="N2" s="871"/>
      <c r="O2" s="871"/>
      <c r="P2" s="871"/>
      <c r="Q2" s="871"/>
      <c r="R2" s="871"/>
      <c r="S2" s="871"/>
      <c r="T2" s="871"/>
      <c r="U2" s="871"/>
      <c r="V2" s="871"/>
      <c r="W2" s="871"/>
      <c r="X2" s="871"/>
      <c r="Y2" s="871"/>
      <c r="Z2" s="872"/>
      <c r="AA2" s="303"/>
      <c r="AB2" s="303"/>
      <c r="AC2" s="303"/>
      <c r="AD2" s="303"/>
    </row>
    <row r="3" spans="2:30">
      <c r="B3" s="873" t="s">
        <v>324</v>
      </c>
      <c r="C3" s="874"/>
      <c r="D3" s="874"/>
      <c r="E3" s="874"/>
      <c r="F3" s="874"/>
      <c r="G3" s="874"/>
      <c r="H3" s="874"/>
      <c r="I3" s="874"/>
      <c r="J3" s="874"/>
      <c r="K3" s="874"/>
      <c r="L3" s="874"/>
      <c r="M3" s="874"/>
      <c r="N3" s="874"/>
      <c r="O3" s="874"/>
      <c r="P3" s="874"/>
      <c r="Q3" s="874"/>
      <c r="R3" s="874"/>
      <c r="S3" s="874"/>
      <c r="T3" s="874"/>
      <c r="U3" s="874"/>
      <c r="V3" s="874"/>
      <c r="W3" s="874"/>
      <c r="X3" s="874"/>
      <c r="Y3" s="874"/>
      <c r="Z3" s="875"/>
      <c r="AA3" s="304"/>
      <c r="AB3" s="304"/>
      <c r="AC3" s="304"/>
      <c r="AD3" s="304"/>
    </row>
    <row r="4" spans="2:30">
      <c r="B4" s="876" t="s">
        <v>325</v>
      </c>
      <c r="C4" s="877"/>
      <c r="D4" s="877"/>
      <c r="E4" s="877"/>
      <c r="F4" s="877"/>
      <c r="G4" s="877"/>
      <c r="H4" s="877"/>
      <c r="I4" s="877"/>
      <c r="J4" s="877"/>
      <c r="K4" s="877"/>
      <c r="L4" s="877"/>
      <c r="M4" s="877"/>
      <c r="N4" s="877"/>
      <c r="O4" s="877"/>
      <c r="P4" s="877"/>
      <c r="Q4" s="877"/>
      <c r="R4" s="877"/>
      <c r="S4" s="877"/>
      <c r="T4" s="877"/>
      <c r="U4" s="877"/>
      <c r="V4" s="877"/>
      <c r="W4" s="877"/>
      <c r="X4" s="877"/>
      <c r="Y4" s="877"/>
      <c r="Z4" s="878"/>
      <c r="AA4" s="303"/>
      <c r="AB4" s="303"/>
      <c r="AC4" s="303"/>
      <c r="AD4" s="303"/>
    </row>
    <row r="5" spans="2:30">
      <c r="B5" s="876" t="s">
        <v>326</v>
      </c>
      <c r="C5" s="877"/>
      <c r="D5" s="877"/>
      <c r="E5" s="877"/>
      <c r="F5" s="877"/>
      <c r="G5" s="877"/>
      <c r="H5" s="877"/>
      <c r="I5" s="877"/>
      <c r="J5" s="877"/>
      <c r="K5" s="877"/>
      <c r="L5" s="877"/>
      <c r="M5" s="877"/>
      <c r="N5" s="877"/>
      <c r="O5" s="877"/>
      <c r="P5" s="877"/>
      <c r="Q5" s="877"/>
      <c r="R5" s="877"/>
      <c r="S5" s="877"/>
      <c r="T5" s="877"/>
      <c r="U5" s="877"/>
      <c r="V5" s="877"/>
      <c r="W5" s="877"/>
      <c r="X5" s="877"/>
      <c r="Y5" s="877"/>
      <c r="Z5" s="878"/>
      <c r="AA5" s="303"/>
      <c r="AB5" s="303"/>
      <c r="AC5" s="303"/>
      <c r="AD5" s="303"/>
    </row>
    <row r="6" spans="2:30" ht="16.5" thickBot="1">
      <c r="B6" s="864" t="s">
        <v>327</v>
      </c>
      <c r="C6" s="865"/>
      <c r="D6" s="865"/>
      <c r="E6" s="865"/>
      <c r="F6" s="865"/>
      <c r="G6" s="865"/>
      <c r="H6" s="865"/>
      <c r="I6" s="865"/>
      <c r="J6" s="865"/>
      <c r="K6" s="865"/>
      <c r="L6" s="865"/>
      <c r="M6" s="865"/>
      <c r="N6" s="865"/>
      <c r="O6" s="865"/>
      <c r="P6" s="865"/>
      <c r="Q6" s="865"/>
      <c r="R6" s="865"/>
      <c r="S6" s="865"/>
      <c r="T6" s="865"/>
      <c r="U6" s="865"/>
      <c r="V6" s="865"/>
      <c r="W6" s="865"/>
      <c r="X6" s="865"/>
      <c r="Y6" s="865"/>
      <c r="Z6" s="866"/>
      <c r="AA6" s="303"/>
      <c r="AB6" s="303"/>
      <c r="AC6" s="303"/>
      <c r="AD6" s="303"/>
    </row>
    <row r="7" spans="2:30">
      <c r="B7" s="879" t="s">
        <v>328</v>
      </c>
      <c r="C7" s="880"/>
      <c r="D7" s="880"/>
      <c r="E7" s="880"/>
      <c r="F7" s="880"/>
      <c r="G7" s="880"/>
      <c r="H7" s="880"/>
      <c r="I7" s="880"/>
      <c r="J7" s="880"/>
      <c r="K7" s="880"/>
      <c r="L7" s="880"/>
      <c r="M7" s="880"/>
      <c r="N7" s="880"/>
      <c r="O7" s="880"/>
      <c r="P7" s="880"/>
      <c r="Q7" s="880"/>
      <c r="R7" s="880"/>
      <c r="S7" s="880"/>
      <c r="T7" s="880"/>
      <c r="U7" s="880"/>
      <c r="V7" s="880"/>
      <c r="W7" s="880"/>
      <c r="X7" s="880"/>
      <c r="Y7" s="880"/>
      <c r="Z7" s="881"/>
      <c r="AA7" s="305"/>
      <c r="AB7" s="305"/>
      <c r="AC7" s="305"/>
      <c r="AD7" s="305"/>
    </row>
    <row r="8" spans="2:30">
      <c r="B8" s="882" t="s">
        <v>329</v>
      </c>
      <c r="C8" s="883"/>
      <c r="D8" s="883"/>
      <c r="E8" s="883"/>
      <c r="F8" s="883"/>
      <c r="G8" s="883"/>
      <c r="H8" s="883"/>
      <c r="I8" s="883"/>
      <c r="J8" s="883"/>
      <c r="K8" s="883"/>
      <c r="L8" s="883"/>
      <c r="M8" s="883"/>
      <c r="N8" s="883"/>
      <c r="O8" s="883"/>
      <c r="P8" s="883"/>
      <c r="Q8" s="883"/>
      <c r="R8" s="883"/>
      <c r="S8" s="883"/>
      <c r="T8" s="883"/>
      <c r="U8" s="883"/>
      <c r="V8" s="883"/>
      <c r="W8" s="883"/>
      <c r="X8" s="883"/>
      <c r="Y8" s="883"/>
      <c r="Z8" s="884"/>
      <c r="AA8" s="306"/>
      <c r="AB8" s="306"/>
      <c r="AC8" s="306"/>
      <c r="AD8" s="306"/>
    </row>
    <row r="9" spans="2:30">
      <c r="B9" s="876" t="s">
        <v>330</v>
      </c>
      <c r="C9" s="877"/>
      <c r="D9" s="877"/>
      <c r="E9" s="877"/>
      <c r="F9" s="877"/>
      <c r="G9" s="877"/>
      <c r="H9" s="877"/>
      <c r="I9" s="877"/>
      <c r="J9" s="877"/>
      <c r="K9" s="877"/>
      <c r="L9" s="877"/>
      <c r="M9" s="877"/>
      <c r="N9" s="877"/>
      <c r="O9" s="877"/>
      <c r="P9" s="877"/>
      <c r="Q9" s="877"/>
      <c r="R9" s="877"/>
      <c r="S9" s="877"/>
      <c r="T9" s="877"/>
      <c r="U9" s="877"/>
      <c r="V9" s="877"/>
      <c r="W9" s="877"/>
      <c r="X9" s="877"/>
      <c r="Y9" s="877"/>
      <c r="Z9" s="878"/>
      <c r="AA9" s="303"/>
      <c r="AB9" s="303"/>
      <c r="AC9" s="303"/>
      <c r="AD9" s="303"/>
    </row>
    <row r="10" spans="2:30">
      <c r="B10" s="876" t="s">
        <v>331</v>
      </c>
      <c r="C10" s="877"/>
      <c r="D10" s="877"/>
      <c r="E10" s="877"/>
      <c r="F10" s="877"/>
      <c r="G10" s="877"/>
      <c r="H10" s="877"/>
      <c r="I10" s="877"/>
      <c r="J10" s="877"/>
      <c r="K10" s="877"/>
      <c r="L10" s="877"/>
      <c r="M10" s="877"/>
      <c r="N10" s="877"/>
      <c r="O10" s="877"/>
      <c r="P10" s="877"/>
      <c r="Q10" s="877"/>
      <c r="R10" s="877"/>
      <c r="S10" s="877"/>
      <c r="T10" s="877"/>
      <c r="U10" s="877"/>
      <c r="V10" s="877"/>
      <c r="W10" s="877"/>
      <c r="X10" s="877"/>
      <c r="Y10" s="877"/>
      <c r="Z10" s="878"/>
      <c r="AA10" s="303"/>
      <c r="AB10" s="303"/>
      <c r="AC10" s="303"/>
      <c r="AD10" s="303"/>
    </row>
    <row r="11" spans="2:30">
      <c r="B11" s="876" t="s">
        <v>332</v>
      </c>
      <c r="C11" s="877"/>
      <c r="D11" s="877"/>
      <c r="E11" s="877"/>
      <c r="F11" s="877"/>
      <c r="G11" s="877"/>
      <c r="H11" s="877"/>
      <c r="I11" s="877"/>
      <c r="J11" s="877"/>
      <c r="K11" s="877"/>
      <c r="L11" s="877"/>
      <c r="M11" s="877"/>
      <c r="N11" s="877"/>
      <c r="O11" s="877"/>
      <c r="P11" s="877"/>
      <c r="Q11" s="877"/>
      <c r="R11" s="877"/>
      <c r="S11" s="877"/>
      <c r="T11" s="877"/>
      <c r="U11" s="877"/>
      <c r="V11" s="877"/>
      <c r="W11" s="877"/>
      <c r="X11" s="877"/>
      <c r="Y11" s="877"/>
      <c r="Z11" s="878"/>
      <c r="AA11" s="303"/>
      <c r="AB11" s="303"/>
      <c r="AC11" s="303"/>
      <c r="AD11" s="303"/>
    </row>
    <row r="12" spans="2:30" ht="16.5" thickBot="1">
      <c r="B12" s="864" t="s">
        <v>333</v>
      </c>
      <c r="C12" s="865"/>
      <c r="D12" s="865"/>
      <c r="E12" s="865"/>
      <c r="F12" s="865"/>
      <c r="G12" s="865"/>
      <c r="H12" s="865"/>
      <c r="I12" s="865"/>
      <c r="J12" s="865"/>
      <c r="K12" s="865"/>
      <c r="L12" s="865"/>
      <c r="M12" s="865"/>
      <c r="N12" s="865"/>
      <c r="O12" s="865"/>
      <c r="P12" s="865"/>
      <c r="Q12" s="865"/>
      <c r="R12" s="865"/>
      <c r="S12" s="865"/>
      <c r="T12" s="865"/>
      <c r="U12" s="865"/>
      <c r="V12" s="865"/>
      <c r="W12" s="865"/>
      <c r="X12" s="865"/>
      <c r="Y12" s="865"/>
      <c r="Z12" s="866"/>
      <c r="AA12" s="303"/>
      <c r="AB12" s="303"/>
      <c r="AC12" s="303"/>
      <c r="AD12" s="303"/>
    </row>
    <row r="13" spans="2:30">
      <c r="B13" s="879" t="s">
        <v>334</v>
      </c>
      <c r="C13" s="880"/>
      <c r="D13" s="880"/>
      <c r="E13" s="880"/>
      <c r="F13" s="880"/>
      <c r="G13" s="880"/>
      <c r="H13" s="880"/>
      <c r="I13" s="880"/>
      <c r="J13" s="880"/>
      <c r="K13" s="880"/>
      <c r="L13" s="880"/>
      <c r="M13" s="880"/>
      <c r="N13" s="880"/>
      <c r="O13" s="880"/>
      <c r="P13" s="880"/>
      <c r="Q13" s="880"/>
      <c r="R13" s="880"/>
      <c r="S13" s="880"/>
      <c r="T13" s="880"/>
      <c r="U13" s="880"/>
      <c r="V13" s="880"/>
      <c r="W13" s="880"/>
      <c r="X13" s="880"/>
      <c r="Y13" s="880"/>
      <c r="Z13" s="881"/>
      <c r="AA13" s="305"/>
      <c r="AB13" s="305"/>
      <c r="AC13" s="305"/>
      <c r="AD13" s="305"/>
    </row>
    <row r="14" spans="2:30">
      <c r="B14" s="876" t="s">
        <v>335</v>
      </c>
      <c r="C14" s="877"/>
      <c r="D14" s="877"/>
      <c r="E14" s="877"/>
      <c r="F14" s="877"/>
      <c r="G14" s="877"/>
      <c r="H14" s="877"/>
      <c r="I14" s="877"/>
      <c r="J14" s="877"/>
      <c r="K14" s="877"/>
      <c r="L14" s="877"/>
      <c r="M14" s="877"/>
      <c r="N14" s="877"/>
      <c r="O14" s="877"/>
      <c r="P14" s="877"/>
      <c r="Q14" s="877"/>
      <c r="R14" s="877"/>
      <c r="S14" s="877"/>
      <c r="T14" s="877"/>
      <c r="U14" s="877"/>
      <c r="V14" s="877"/>
      <c r="W14" s="877"/>
      <c r="X14" s="877"/>
      <c r="Y14" s="877"/>
      <c r="Z14" s="878"/>
      <c r="AA14" s="303"/>
      <c r="AB14" s="303"/>
      <c r="AC14" s="303"/>
      <c r="AD14" s="303"/>
    </row>
    <row r="15" spans="2:30">
      <c r="B15" s="876" t="s">
        <v>336</v>
      </c>
      <c r="C15" s="877"/>
      <c r="D15" s="877"/>
      <c r="E15" s="877"/>
      <c r="F15" s="877"/>
      <c r="G15" s="877"/>
      <c r="H15" s="877"/>
      <c r="I15" s="877"/>
      <c r="J15" s="877"/>
      <c r="K15" s="877"/>
      <c r="L15" s="877"/>
      <c r="M15" s="877"/>
      <c r="N15" s="877"/>
      <c r="O15" s="877"/>
      <c r="P15" s="877"/>
      <c r="Q15" s="877"/>
      <c r="R15" s="877"/>
      <c r="S15" s="877"/>
      <c r="T15" s="877"/>
      <c r="U15" s="877"/>
      <c r="V15" s="877"/>
      <c r="W15" s="877"/>
      <c r="X15" s="877"/>
      <c r="Y15" s="877"/>
      <c r="Z15" s="878"/>
      <c r="AA15" s="303"/>
      <c r="AB15" s="303"/>
      <c r="AC15" s="303"/>
      <c r="AD15" s="303"/>
    </row>
    <row r="16" spans="2:30">
      <c r="B16" s="876" t="s">
        <v>337</v>
      </c>
      <c r="C16" s="877"/>
      <c r="D16" s="877"/>
      <c r="E16" s="877"/>
      <c r="F16" s="877"/>
      <c r="G16" s="877"/>
      <c r="H16" s="877"/>
      <c r="I16" s="877"/>
      <c r="J16" s="877"/>
      <c r="K16" s="877"/>
      <c r="L16" s="877"/>
      <c r="M16" s="877"/>
      <c r="N16" s="877"/>
      <c r="O16" s="877"/>
      <c r="P16" s="877"/>
      <c r="Q16" s="877"/>
      <c r="R16" s="877"/>
      <c r="S16" s="877"/>
      <c r="T16" s="877"/>
      <c r="U16" s="877"/>
      <c r="V16" s="877"/>
      <c r="W16" s="877"/>
      <c r="X16" s="877"/>
      <c r="Y16" s="877"/>
      <c r="Z16" s="878"/>
      <c r="AA16" s="303"/>
      <c r="AB16" s="303"/>
      <c r="AC16" s="303"/>
      <c r="AD16" s="303"/>
    </row>
    <row r="17" spans="2:30" ht="24.75" customHeight="1">
      <c r="B17" s="876" t="s">
        <v>338</v>
      </c>
      <c r="C17" s="877"/>
      <c r="D17" s="877"/>
      <c r="E17" s="877"/>
      <c r="F17" s="877"/>
      <c r="G17" s="877"/>
      <c r="H17" s="877"/>
      <c r="I17" s="877"/>
      <c r="J17" s="877"/>
      <c r="K17" s="877"/>
      <c r="L17" s="877"/>
      <c r="M17" s="877"/>
      <c r="N17" s="877"/>
      <c r="O17" s="877"/>
      <c r="P17" s="877"/>
      <c r="Q17" s="877"/>
      <c r="R17" s="877"/>
      <c r="S17" s="877"/>
      <c r="T17" s="877"/>
      <c r="U17" s="877"/>
      <c r="V17" s="877"/>
      <c r="W17" s="877"/>
      <c r="X17" s="877"/>
      <c r="Y17" s="877"/>
      <c r="Z17" s="878"/>
      <c r="AA17" s="303"/>
      <c r="AB17" s="303"/>
      <c r="AC17" s="303"/>
      <c r="AD17" s="303"/>
    </row>
    <row r="18" spans="2:30">
      <c r="B18" s="876" t="s">
        <v>339</v>
      </c>
      <c r="C18" s="877"/>
      <c r="D18" s="877"/>
      <c r="E18" s="877"/>
      <c r="F18" s="877"/>
      <c r="G18" s="877"/>
      <c r="H18" s="877"/>
      <c r="I18" s="877"/>
      <c r="J18" s="877"/>
      <c r="K18" s="877"/>
      <c r="L18" s="877"/>
      <c r="M18" s="877"/>
      <c r="N18" s="877"/>
      <c r="O18" s="877"/>
      <c r="P18" s="877"/>
      <c r="Q18" s="877"/>
      <c r="R18" s="877"/>
      <c r="S18" s="877"/>
      <c r="T18" s="877"/>
      <c r="U18" s="877"/>
      <c r="V18" s="877"/>
      <c r="W18" s="877"/>
      <c r="X18" s="877"/>
      <c r="Y18" s="877"/>
      <c r="Z18" s="878"/>
      <c r="AA18" s="303"/>
      <c r="AB18" s="303"/>
      <c r="AC18" s="303"/>
      <c r="AD18" s="303"/>
    </row>
    <row r="19" spans="2:30">
      <c r="B19" s="876" t="s">
        <v>340</v>
      </c>
      <c r="C19" s="877"/>
      <c r="D19" s="877"/>
      <c r="E19" s="877"/>
      <c r="F19" s="877"/>
      <c r="G19" s="877"/>
      <c r="H19" s="877"/>
      <c r="I19" s="877"/>
      <c r="J19" s="877"/>
      <c r="K19" s="877"/>
      <c r="L19" s="877"/>
      <c r="M19" s="877"/>
      <c r="N19" s="877"/>
      <c r="O19" s="877"/>
      <c r="P19" s="877"/>
      <c r="Q19" s="877"/>
      <c r="R19" s="877"/>
      <c r="S19" s="877"/>
      <c r="T19" s="877"/>
      <c r="U19" s="877"/>
      <c r="V19" s="877"/>
      <c r="W19" s="877"/>
      <c r="X19" s="877"/>
      <c r="Y19" s="877"/>
      <c r="Z19" s="878"/>
      <c r="AA19" s="303"/>
      <c r="AB19" s="303"/>
      <c r="AC19" s="303"/>
      <c r="AD19" s="303"/>
    </row>
    <row r="20" spans="2:30">
      <c r="B20" s="885" t="s">
        <v>341</v>
      </c>
      <c r="C20" s="886"/>
      <c r="D20" s="886"/>
      <c r="E20" s="886"/>
      <c r="F20" s="886"/>
      <c r="G20" s="886"/>
      <c r="H20" s="886"/>
      <c r="I20" s="886"/>
      <c r="J20" s="886"/>
      <c r="K20" s="886"/>
      <c r="L20" s="886"/>
      <c r="M20" s="886"/>
      <c r="N20" s="886"/>
      <c r="O20" s="886"/>
      <c r="P20" s="886"/>
      <c r="Q20" s="886"/>
      <c r="R20" s="886"/>
      <c r="S20" s="886"/>
      <c r="T20" s="886"/>
      <c r="U20" s="886"/>
      <c r="V20" s="886"/>
      <c r="W20" s="886"/>
      <c r="X20" s="886"/>
      <c r="Y20" s="886"/>
      <c r="Z20" s="887"/>
      <c r="AA20" s="307"/>
      <c r="AB20" s="307"/>
      <c r="AC20" s="307"/>
      <c r="AD20" s="307"/>
    </row>
    <row r="21" spans="2:30">
      <c r="B21" s="876" t="s">
        <v>342</v>
      </c>
      <c r="C21" s="877"/>
      <c r="D21" s="877"/>
      <c r="E21" s="877"/>
      <c r="F21" s="877"/>
      <c r="G21" s="877"/>
      <c r="H21" s="877"/>
      <c r="I21" s="877"/>
      <c r="J21" s="877"/>
      <c r="K21" s="877"/>
      <c r="L21" s="877"/>
      <c r="M21" s="877"/>
      <c r="N21" s="877"/>
      <c r="O21" s="877"/>
      <c r="P21" s="877"/>
      <c r="Q21" s="877"/>
      <c r="R21" s="877"/>
      <c r="S21" s="877"/>
      <c r="T21" s="877"/>
      <c r="U21" s="877"/>
      <c r="V21" s="877"/>
      <c r="W21" s="877"/>
      <c r="X21" s="877"/>
      <c r="Y21" s="877"/>
      <c r="Z21" s="878"/>
      <c r="AA21" s="303"/>
      <c r="AB21" s="303"/>
      <c r="AC21" s="303"/>
      <c r="AD21" s="303"/>
    </row>
    <row r="22" spans="2:30" ht="16.5" thickBot="1">
      <c r="B22" s="864" t="s">
        <v>343</v>
      </c>
      <c r="C22" s="865"/>
      <c r="D22" s="865"/>
      <c r="E22" s="865"/>
      <c r="F22" s="865"/>
      <c r="G22" s="865"/>
      <c r="H22" s="865"/>
      <c r="I22" s="865"/>
      <c r="J22" s="865"/>
      <c r="K22" s="865"/>
      <c r="L22" s="865"/>
      <c r="M22" s="865"/>
      <c r="N22" s="865"/>
      <c r="O22" s="865"/>
      <c r="P22" s="865"/>
      <c r="Q22" s="865"/>
      <c r="R22" s="865"/>
      <c r="S22" s="865"/>
      <c r="T22" s="865"/>
      <c r="U22" s="865"/>
      <c r="V22" s="865"/>
      <c r="W22" s="865"/>
      <c r="X22" s="865"/>
      <c r="Y22" s="865"/>
      <c r="Z22" s="866"/>
      <c r="AA22" s="303"/>
      <c r="AB22" s="303"/>
      <c r="AC22" s="303"/>
      <c r="AD22" s="303"/>
    </row>
    <row r="23" spans="2:30">
      <c r="B23" s="888" t="s">
        <v>344</v>
      </c>
      <c r="C23" s="889"/>
      <c r="D23" s="889"/>
      <c r="E23" s="889"/>
      <c r="F23" s="889"/>
      <c r="G23" s="889"/>
      <c r="H23" s="889"/>
      <c r="I23" s="889"/>
      <c r="J23" s="889"/>
      <c r="K23" s="889"/>
      <c r="L23" s="889"/>
      <c r="M23" s="889"/>
      <c r="N23" s="889"/>
      <c r="O23" s="889"/>
      <c r="P23" s="889"/>
      <c r="Q23" s="889"/>
      <c r="R23" s="889"/>
      <c r="S23" s="889"/>
      <c r="T23" s="889"/>
      <c r="U23" s="889"/>
      <c r="V23" s="889"/>
      <c r="W23" s="889"/>
      <c r="X23" s="889"/>
      <c r="Y23" s="889"/>
      <c r="Z23" s="890"/>
      <c r="AA23" s="304"/>
      <c r="AB23" s="304"/>
      <c r="AC23" s="304"/>
      <c r="AD23" s="304"/>
    </row>
    <row r="24" spans="2:30">
      <c r="B24" s="873" t="s">
        <v>345</v>
      </c>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5"/>
      <c r="AA24" s="304"/>
      <c r="AB24" s="304"/>
      <c r="AC24" s="304"/>
      <c r="AD24" s="304"/>
    </row>
    <row r="25" spans="2:30">
      <c r="B25" s="873" t="s">
        <v>346</v>
      </c>
      <c r="C25" s="874"/>
      <c r="D25" s="874"/>
      <c r="E25" s="874"/>
      <c r="F25" s="874"/>
      <c r="G25" s="874"/>
      <c r="H25" s="874"/>
      <c r="I25" s="874"/>
      <c r="J25" s="874"/>
      <c r="K25" s="874"/>
      <c r="L25" s="874"/>
      <c r="M25" s="874"/>
      <c r="N25" s="874"/>
      <c r="O25" s="874"/>
      <c r="P25" s="874"/>
      <c r="Q25" s="874"/>
      <c r="R25" s="874"/>
      <c r="S25" s="874"/>
      <c r="T25" s="874"/>
      <c r="U25" s="874"/>
      <c r="V25" s="874"/>
      <c r="W25" s="874"/>
      <c r="X25" s="874"/>
      <c r="Y25" s="874"/>
      <c r="Z25" s="875"/>
      <c r="AA25" s="304"/>
      <c r="AB25" s="304"/>
      <c r="AC25" s="304"/>
      <c r="AD25" s="304"/>
    </row>
    <row r="26" spans="2:30" ht="16.5" thickBot="1">
      <c r="B26" s="893" t="s">
        <v>347</v>
      </c>
      <c r="C26" s="894"/>
      <c r="D26" s="894"/>
      <c r="E26" s="894"/>
      <c r="F26" s="894"/>
      <c r="G26" s="894"/>
      <c r="H26" s="894"/>
      <c r="I26" s="894"/>
      <c r="J26" s="894"/>
      <c r="K26" s="894"/>
      <c r="L26" s="894"/>
      <c r="M26" s="894"/>
      <c r="N26" s="894"/>
      <c r="O26" s="894"/>
      <c r="P26" s="894"/>
      <c r="Q26" s="894"/>
      <c r="R26" s="894"/>
      <c r="S26" s="894"/>
      <c r="T26" s="894"/>
      <c r="U26" s="894"/>
      <c r="V26" s="894"/>
      <c r="W26" s="894"/>
      <c r="X26" s="894"/>
      <c r="Y26" s="894"/>
      <c r="Z26" s="895"/>
      <c r="AA26" s="304"/>
      <c r="AB26" s="304"/>
      <c r="AC26" s="304"/>
      <c r="AD26" s="304"/>
    </row>
    <row r="27" spans="2:30">
      <c r="B27" s="896" t="s">
        <v>348</v>
      </c>
      <c r="C27" s="897"/>
      <c r="D27" s="897"/>
      <c r="E27" s="897"/>
      <c r="F27" s="897"/>
      <c r="G27" s="897"/>
      <c r="H27" s="897"/>
      <c r="I27" s="897"/>
      <c r="J27" s="897"/>
      <c r="K27" s="897"/>
      <c r="L27" s="897"/>
      <c r="M27" s="897"/>
      <c r="N27" s="897"/>
      <c r="O27" s="897"/>
      <c r="P27" s="897"/>
      <c r="Q27" s="897"/>
      <c r="R27" s="897"/>
      <c r="S27" s="897"/>
      <c r="T27" s="897"/>
      <c r="U27" s="897"/>
      <c r="V27" s="897"/>
      <c r="W27" s="897"/>
      <c r="X27" s="897"/>
      <c r="Y27" s="897"/>
      <c r="Z27" s="898"/>
      <c r="AA27" s="308"/>
      <c r="AB27" s="308"/>
      <c r="AC27" s="308"/>
      <c r="AD27" s="308"/>
    </row>
    <row r="28" spans="2:30" ht="15.75" customHeight="1">
      <c r="B28" s="899" t="s">
        <v>349</v>
      </c>
      <c r="C28" s="900"/>
      <c r="D28" s="901"/>
      <c r="E28" s="901"/>
      <c r="F28" s="901"/>
      <c r="G28" s="901"/>
      <c r="H28" s="901"/>
      <c r="I28" s="900" t="s">
        <v>350</v>
      </c>
      <c r="J28" s="900"/>
      <c r="K28" s="901"/>
      <c r="L28" s="901"/>
      <c r="M28" s="901"/>
      <c r="N28" s="901"/>
      <c r="O28" s="901"/>
      <c r="P28" s="901"/>
      <c r="Q28" s="901"/>
      <c r="R28" s="901"/>
      <c r="S28" s="901"/>
      <c r="T28" s="901"/>
      <c r="U28" s="901"/>
      <c r="V28" s="901"/>
      <c r="W28" s="901"/>
      <c r="X28" s="901"/>
      <c r="Y28" s="901"/>
      <c r="Z28" s="902"/>
      <c r="AA28" s="306"/>
      <c r="AB28" s="306"/>
      <c r="AC28" s="306"/>
      <c r="AD28" s="306"/>
    </row>
    <row r="29" spans="2:30" ht="16.5" customHeight="1" thickBot="1">
      <c r="B29" s="903" t="s">
        <v>351</v>
      </c>
      <c r="C29" s="904"/>
      <c r="D29" s="891"/>
      <c r="E29" s="891"/>
      <c r="F29" s="891"/>
      <c r="G29" s="891"/>
      <c r="H29" s="904" t="s">
        <v>352</v>
      </c>
      <c r="I29" s="904"/>
      <c r="J29" s="891"/>
      <c r="K29" s="891"/>
      <c r="L29" s="891"/>
      <c r="M29" s="891"/>
      <c r="N29" s="904" t="s">
        <v>353</v>
      </c>
      <c r="O29" s="904"/>
      <c r="P29" s="891"/>
      <c r="Q29" s="891"/>
      <c r="R29" s="891"/>
      <c r="S29" s="891"/>
      <c r="T29" s="891"/>
      <c r="U29" s="891"/>
      <c r="V29" s="891"/>
      <c r="W29" s="891"/>
      <c r="X29" s="891"/>
      <c r="Y29" s="891"/>
      <c r="Z29" s="892"/>
      <c r="AA29" s="306"/>
      <c r="AB29" s="306"/>
      <c r="AC29" s="306"/>
      <c r="AD29" s="306"/>
    </row>
    <row r="30" spans="2:30">
      <c r="B30" s="907" t="s">
        <v>354</v>
      </c>
      <c r="C30" s="908"/>
      <c r="D30" s="908"/>
      <c r="E30" s="908"/>
      <c r="F30" s="908"/>
      <c r="G30" s="908"/>
      <c r="H30" s="909" t="s">
        <v>355</v>
      </c>
      <c r="I30" s="909"/>
      <c r="J30" s="909"/>
      <c r="K30" s="909"/>
      <c r="L30" s="909"/>
      <c r="M30" s="909"/>
      <c r="N30" s="909"/>
      <c r="O30" s="909"/>
      <c r="P30" s="909"/>
      <c r="Q30" s="909"/>
      <c r="R30" s="909"/>
      <c r="S30" s="909"/>
      <c r="T30" s="909"/>
      <c r="U30" s="909"/>
      <c r="V30" s="909"/>
      <c r="W30" s="909"/>
      <c r="X30" s="909"/>
      <c r="Y30" s="909"/>
      <c r="Z30" s="910"/>
      <c r="AA30" s="309"/>
      <c r="AB30" s="309"/>
      <c r="AC30" s="309"/>
      <c r="AD30" s="309"/>
    </row>
    <row r="31" spans="2:30">
      <c r="B31" s="911" t="s">
        <v>356</v>
      </c>
      <c r="C31" s="912"/>
      <c r="D31" s="912"/>
      <c r="E31" s="912"/>
      <c r="F31" s="912"/>
      <c r="G31" s="912"/>
      <c r="H31" s="912"/>
      <c r="I31" s="912"/>
      <c r="J31" s="912"/>
      <c r="K31" s="912"/>
      <c r="L31" s="912"/>
      <c r="M31" s="912"/>
      <c r="N31" s="912"/>
      <c r="O31" s="912"/>
      <c r="P31" s="912"/>
      <c r="Q31" s="912"/>
      <c r="R31" s="912"/>
      <c r="S31" s="912"/>
      <c r="T31" s="912"/>
      <c r="U31" s="912"/>
      <c r="V31" s="912"/>
      <c r="W31" s="912"/>
      <c r="X31" s="912"/>
      <c r="Y31" s="912"/>
      <c r="Z31" s="913"/>
      <c r="AA31" s="309"/>
      <c r="AB31" s="309"/>
      <c r="AC31" s="309"/>
      <c r="AD31" s="309"/>
    </row>
    <row r="32" spans="2:30" ht="15.75" customHeight="1">
      <c r="B32" s="914" t="s">
        <v>357</v>
      </c>
      <c r="C32" s="915"/>
      <c r="D32" s="915"/>
      <c r="E32" s="915"/>
      <c r="F32" s="916"/>
      <c r="G32" s="916"/>
      <c r="H32" s="916"/>
      <c r="I32" s="916"/>
      <c r="J32" s="916"/>
      <c r="K32" s="916"/>
      <c r="L32" s="916"/>
      <c r="M32" s="916"/>
      <c r="N32" s="916"/>
      <c r="O32" s="916"/>
      <c r="P32" s="916"/>
      <c r="Q32" s="916"/>
      <c r="R32" s="916"/>
      <c r="S32" s="916"/>
      <c r="T32" s="916"/>
      <c r="U32" s="916"/>
      <c r="V32" s="916"/>
      <c r="W32" s="916"/>
      <c r="X32" s="916"/>
      <c r="Y32" s="916"/>
      <c r="Z32" s="917"/>
      <c r="AA32" s="310"/>
      <c r="AB32" s="310"/>
      <c r="AC32" s="310"/>
      <c r="AD32" s="310"/>
    </row>
    <row r="33" spans="2:30" ht="47.25" customHeight="1" thickBot="1">
      <c r="B33" s="918" t="s">
        <v>358</v>
      </c>
      <c r="C33" s="919"/>
      <c r="D33" s="919"/>
      <c r="E33" s="919"/>
      <c r="F33" s="919"/>
      <c r="G33" s="920"/>
      <c r="H33" s="921"/>
      <c r="I33" s="921"/>
      <c r="J33" s="921"/>
      <c r="K33" s="921"/>
      <c r="L33" s="921"/>
      <c r="M33" s="921"/>
      <c r="N33" s="921"/>
      <c r="O33" s="922" t="s">
        <v>359</v>
      </c>
      <c r="P33" s="923"/>
      <c r="Q33" s="923"/>
      <c r="R33" s="923"/>
      <c r="S33" s="923"/>
      <c r="T33" s="920"/>
      <c r="U33" s="921"/>
      <c r="V33" s="921"/>
      <c r="W33" s="921"/>
      <c r="X33" s="921"/>
      <c r="Y33" s="921"/>
      <c r="Z33" s="311"/>
      <c r="AA33" s="312"/>
      <c r="AB33" s="312"/>
      <c r="AC33" s="312"/>
      <c r="AD33" s="312"/>
    </row>
    <row r="34" spans="2:30">
      <c r="B34" s="905" t="s">
        <v>360</v>
      </c>
      <c r="C34" s="906"/>
      <c r="D34" s="906"/>
      <c r="E34" s="906"/>
      <c r="F34" s="906"/>
      <c r="G34" s="906"/>
      <c r="H34" s="906"/>
      <c r="I34" s="906"/>
      <c r="J34" s="906"/>
      <c r="K34" s="906"/>
      <c r="L34" s="906"/>
      <c r="M34" s="906"/>
      <c r="N34" s="906"/>
      <c r="O34" s="906"/>
      <c r="P34" s="906"/>
      <c r="Q34" s="906"/>
      <c r="R34" s="906"/>
      <c r="S34" s="906"/>
      <c r="T34" s="906"/>
      <c r="U34" s="906"/>
      <c r="V34" s="906"/>
      <c r="W34" s="906"/>
      <c r="X34" s="906"/>
      <c r="Y34" s="906"/>
      <c r="Z34" s="906"/>
      <c r="AA34" s="308"/>
      <c r="AB34" s="308"/>
      <c r="AC34" s="308"/>
      <c r="AD34" s="308"/>
    </row>
    <row r="35" spans="2:30" ht="16.5">
      <c r="B35" s="313"/>
      <c r="C35" s="313"/>
      <c r="D35" s="313"/>
      <c r="E35" s="313"/>
      <c r="F35" s="313"/>
      <c r="G35" s="313"/>
      <c r="H35" s="313"/>
      <c r="I35" s="313"/>
      <c r="J35" s="313"/>
      <c r="K35" s="313"/>
      <c r="L35" s="313"/>
      <c r="M35" s="313"/>
      <c r="N35" s="313"/>
      <c r="O35" s="313"/>
      <c r="P35" s="313"/>
      <c r="Q35" s="313"/>
      <c r="R35" s="313"/>
      <c r="S35" s="313"/>
      <c r="T35" s="313"/>
      <c r="U35" s="313"/>
      <c r="V35" s="313"/>
      <c r="W35" s="313"/>
      <c r="X35" s="313"/>
      <c r="Y35" s="313"/>
      <c r="Z35" s="313"/>
      <c r="AA35" s="295"/>
      <c r="AB35" s="295"/>
      <c r="AC35" s="295"/>
      <c r="AD35" s="295"/>
    </row>
    <row r="36" spans="2:30">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row>
    <row r="37" spans="2:30">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row>
    <row r="38" spans="2:30">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row>
    <row r="39" spans="2:30" ht="16.5">
      <c r="B39" s="857" t="s">
        <v>303</v>
      </c>
      <c r="C39" s="857"/>
      <c r="D39" s="857"/>
      <c r="E39" s="857"/>
      <c r="F39" s="857"/>
      <c r="G39" s="857"/>
      <c r="H39" s="857"/>
      <c r="I39" s="857"/>
      <c r="J39" s="857"/>
      <c r="K39" s="857"/>
      <c r="L39" s="857"/>
      <c r="M39" s="857"/>
      <c r="N39" s="857"/>
      <c r="O39" s="857"/>
      <c r="P39" s="857"/>
      <c r="Q39" s="857"/>
      <c r="R39" s="857"/>
      <c r="S39" s="857"/>
      <c r="T39" s="857"/>
      <c r="U39" s="857"/>
      <c r="V39" s="857"/>
      <c r="W39" s="857"/>
      <c r="X39" s="857"/>
      <c r="Y39" s="857"/>
      <c r="Z39" s="857"/>
      <c r="AA39" s="295"/>
      <c r="AB39" s="295"/>
      <c r="AC39" s="295"/>
      <c r="AD39" s="295"/>
    </row>
  </sheetData>
  <sheetProtection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60091-5A5D-45A6-85E2-F31502DAB19C}">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style="6" hidden="1" customWidth="1"/>
    <col min="2" max="25" width="4.42578125" style="6" customWidth="1"/>
    <col min="26" max="26" width="1.42578125" style="6" customWidth="1"/>
    <col min="27" max="36" width="4.28515625" style="6" customWidth="1"/>
    <col min="37" max="16384" width="9.140625" style="6"/>
  </cols>
  <sheetData>
    <row r="1" spans="2:30" ht="16.5" thickBot="1">
      <c r="B1" s="939" t="s">
        <v>361</v>
      </c>
      <c r="C1" s="939"/>
      <c r="D1" s="939"/>
      <c r="E1" s="939"/>
      <c r="F1" s="939"/>
      <c r="G1" s="939"/>
      <c r="H1" s="939"/>
      <c r="I1" s="939"/>
      <c r="J1" s="939"/>
      <c r="K1" s="939"/>
      <c r="L1" s="939"/>
      <c r="M1" s="939"/>
      <c r="N1" s="939"/>
      <c r="O1" s="939"/>
      <c r="P1" s="939"/>
      <c r="Q1" s="939"/>
      <c r="R1" s="939"/>
      <c r="S1" s="939"/>
      <c r="T1" s="939"/>
      <c r="U1" s="939"/>
      <c r="V1" s="939"/>
      <c r="W1" s="939"/>
      <c r="X1" s="939"/>
      <c r="Y1" s="939"/>
      <c r="Z1" s="939"/>
    </row>
    <row r="2" spans="2:30" ht="27.75">
      <c r="B2" s="926" t="s">
        <v>362</v>
      </c>
      <c r="C2" s="927"/>
      <c r="D2" s="927"/>
      <c r="E2" s="927"/>
      <c r="F2" s="927"/>
      <c r="G2" s="927"/>
      <c r="H2" s="927"/>
      <c r="I2" s="927"/>
      <c r="J2" s="927"/>
      <c r="K2" s="927"/>
      <c r="L2" s="927"/>
      <c r="M2" s="927"/>
      <c r="N2" s="927"/>
      <c r="O2" s="927"/>
      <c r="P2" s="927"/>
      <c r="Q2" s="927"/>
      <c r="R2" s="927"/>
      <c r="S2" s="927"/>
      <c r="T2" s="927"/>
      <c r="U2" s="927"/>
      <c r="V2" s="927"/>
      <c r="W2" s="927"/>
      <c r="X2" s="927"/>
      <c r="Y2" s="927"/>
      <c r="Z2" s="928"/>
      <c r="AA2" s="302"/>
      <c r="AB2" s="302"/>
      <c r="AC2" s="302"/>
      <c r="AD2" s="302"/>
    </row>
    <row r="3" spans="2:30" ht="27.75">
      <c r="B3" s="929" t="s">
        <v>363</v>
      </c>
      <c r="C3" s="930"/>
      <c r="D3" s="930"/>
      <c r="E3" s="930"/>
      <c r="F3" s="930"/>
      <c r="G3" s="930"/>
      <c r="H3" s="930"/>
      <c r="I3" s="930"/>
      <c r="J3" s="930"/>
      <c r="K3" s="930"/>
      <c r="L3" s="930"/>
      <c r="M3" s="930"/>
      <c r="N3" s="930"/>
      <c r="O3" s="930"/>
      <c r="P3" s="930"/>
      <c r="Q3" s="930"/>
      <c r="R3" s="930"/>
      <c r="S3" s="930"/>
      <c r="T3" s="930"/>
      <c r="U3" s="930"/>
      <c r="V3" s="930"/>
      <c r="W3" s="930"/>
      <c r="X3" s="930"/>
      <c r="Y3" s="930"/>
      <c r="Z3" s="931"/>
      <c r="AA3" s="303"/>
      <c r="AB3" s="303"/>
      <c r="AC3" s="303"/>
      <c r="AD3" s="303"/>
    </row>
    <row r="4" spans="2:30" ht="27.75">
      <c r="B4" s="929" t="s">
        <v>364</v>
      </c>
      <c r="C4" s="930"/>
      <c r="D4" s="930"/>
      <c r="E4" s="930"/>
      <c r="F4" s="930"/>
      <c r="G4" s="930"/>
      <c r="H4" s="930"/>
      <c r="I4" s="930"/>
      <c r="J4" s="930"/>
      <c r="K4" s="930"/>
      <c r="L4" s="930"/>
      <c r="M4" s="930"/>
      <c r="N4" s="930"/>
      <c r="O4" s="930"/>
      <c r="P4" s="930"/>
      <c r="Q4" s="930"/>
      <c r="R4" s="930"/>
      <c r="S4" s="930"/>
      <c r="T4" s="930"/>
      <c r="U4" s="930"/>
      <c r="V4" s="930"/>
      <c r="W4" s="930"/>
      <c r="X4" s="930"/>
      <c r="Y4" s="930"/>
      <c r="Z4" s="931"/>
      <c r="AA4" s="304"/>
      <c r="AB4" s="304"/>
      <c r="AC4" s="304"/>
      <c r="AD4" s="304"/>
    </row>
    <row r="5" spans="2:30" ht="25.5">
      <c r="B5" s="932" t="s">
        <v>365</v>
      </c>
      <c r="C5" s="933"/>
      <c r="D5" s="933"/>
      <c r="E5" s="933"/>
      <c r="F5" s="933"/>
      <c r="G5" s="933"/>
      <c r="H5" s="933"/>
      <c r="I5" s="933"/>
      <c r="J5" s="933"/>
      <c r="K5" s="933"/>
      <c r="L5" s="933"/>
      <c r="M5" s="933"/>
      <c r="N5" s="933"/>
      <c r="O5" s="933"/>
      <c r="P5" s="933"/>
      <c r="Q5" s="933"/>
      <c r="R5" s="933"/>
      <c r="S5" s="933"/>
      <c r="T5" s="933"/>
      <c r="U5" s="933"/>
      <c r="V5" s="933"/>
      <c r="W5" s="933"/>
      <c r="X5" s="933"/>
      <c r="Y5" s="933"/>
      <c r="Z5" s="934"/>
      <c r="AA5" s="303"/>
      <c r="AB5" s="303"/>
      <c r="AC5" s="303"/>
      <c r="AD5" s="303"/>
    </row>
    <row r="6" spans="2:30" ht="26.25" thickBot="1">
      <c r="B6" s="935" t="s">
        <v>366</v>
      </c>
      <c r="C6" s="936"/>
      <c r="D6" s="936"/>
      <c r="E6" s="936"/>
      <c r="F6" s="936"/>
      <c r="G6" s="936"/>
      <c r="H6" s="936"/>
      <c r="I6" s="936"/>
      <c r="J6" s="936"/>
      <c r="K6" s="936"/>
      <c r="L6" s="936"/>
      <c r="M6" s="936"/>
      <c r="N6" s="936"/>
      <c r="O6" s="936"/>
      <c r="P6" s="936"/>
      <c r="Q6" s="936"/>
      <c r="R6" s="936"/>
      <c r="S6" s="936"/>
      <c r="T6" s="936"/>
      <c r="U6" s="936"/>
      <c r="V6" s="936"/>
      <c r="W6" s="936"/>
      <c r="X6" s="936"/>
      <c r="Y6" s="936"/>
      <c r="Z6" s="937"/>
      <c r="AA6" s="303"/>
      <c r="AB6" s="303"/>
      <c r="AC6" s="303"/>
      <c r="AD6" s="303"/>
    </row>
    <row r="7" spans="2:30" ht="27.75">
      <c r="B7" s="926" t="s">
        <v>367</v>
      </c>
      <c r="C7" s="927"/>
      <c r="D7" s="927"/>
      <c r="E7" s="927"/>
      <c r="F7" s="927"/>
      <c r="G7" s="927"/>
      <c r="H7" s="927"/>
      <c r="I7" s="927"/>
      <c r="J7" s="927"/>
      <c r="K7" s="927"/>
      <c r="L7" s="927"/>
      <c r="M7" s="927"/>
      <c r="N7" s="927"/>
      <c r="O7" s="927"/>
      <c r="P7" s="927"/>
      <c r="Q7" s="927"/>
      <c r="R7" s="927"/>
      <c r="S7" s="927"/>
      <c r="T7" s="927"/>
      <c r="U7" s="927"/>
      <c r="V7" s="927"/>
      <c r="W7" s="927"/>
      <c r="X7" s="927"/>
      <c r="Y7" s="927"/>
      <c r="Z7" s="928"/>
      <c r="AA7" s="303"/>
      <c r="AB7" s="303"/>
      <c r="AC7" s="303"/>
      <c r="AD7" s="303"/>
    </row>
    <row r="8" spans="2:30" ht="27.75">
      <c r="B8" s="929" t="s">
        <v>363</v>
      </c>
      <c r="C8" s="930"/>
      <c r="D8" s="930"/>
      <c r="E8" s="930"/>
      <c r="F8" s="930"/>
      <c r="G8" s="930"/>
      <c r="H8" s="930"/>
      <c r="I8" s="930"/>
      <c r="J8" s="930"/>
      <c r="K8" s="930"/>
      <c r="L8" s="930"/>
      <c r="M8" s="930"/>
      <c r="N8" s="930"/>
      <c r="O8" s="930"/>
      <c r="P8" s="930"/>
      <c r="Q8" s="930"/>
      <c r="R8" s="930"/>
      <c r="S8" s="930"/>
      <c r="T8" s="930"/>
      <c r="U8" s="930"/>
      <c r="V8" s="930"/>
      <c r="W8" s="930"/>
      <c r="X8" s="930"/>
      <c r="Y8" s="930"/>
      <c r="Z8" s="931"/>
      <c r="AA8" s="305"/>
      <c r="AB8" s="305"/>
      <c r="AC8" s="305"/>
      <c r="AD8" s="305"/>
    </row>
    <row r="9" spans="2:30" ht="27.75">
      <c r="B9" s="929" t="s">
        <v>368</v>
      </c>
      <c r="C9" s="930"/>
      <c r="D9" s="930"/>
      <c r="E9" s="930"/>
      <c r="F9" s="930"/>
      <c r="G9" s="930"/>
      <c r="H9" s="930"/>
      <c r="I9" s="930"/>
      <c r="J9" s="930"/>
      <c r="K9" s="930"/>
      <c r="L9" s="930"/>
      <c r="M9" s="930"/>
      <c r="N9" s="930"/>
      <c r="O9" s="930"/>
      <c r="P9" s="930"/>
      <c r="Q9" s="930"/>
      <c r="R9" s="930"/>
      <c r="S9" s="930"/>
      <c r="T9" s="930"/>
      <c r="U9" s="930"/>
      <c r="V9" s="930"/>
      <c r="W9" s="930"/>
      <c r="X9" s="930"/>
      <c r="Y9" s="930"/>
      <c r="Z9" s="931"/>
      <c r="AA9" s="306"/>
      <c r="AB9" s="306"/>
      <c r="AC9" s="306"/>
      <c r="AD9" s="306"/>
    </row>
    <row r="10" spans="2:30" ht="25.5">
      <c r="B10" s="932" t="s">
        <v>369</v>
      </c>
      <c r="C10" s="933"/>
      <c r="D10" s="933"/>
      <c r="E10" s="933"/>
      <c r="F10" s="933"/>
      <c r="G10" s="933"/>
      <c r="H10" s="933"/>
      <c r="I10" s="933"/>
      <c r="J10" s="933"/>
      <c r="K10" s="933"/>
      <c r="L10" s="933"/>
      <c r="M10" s="933"/>
      <c r="N10" s="933"/>
      <c r="O10" s="933"/>
      <c r="P10" s="933"/>
      <c r="Q10" s="933"/>
      <c r="R10" s="933"/>
      <c r="S10" s="933"/>
      <c r="T10" s="933"/>
      <c r="U10" s="933"/>
      <c r="V10" s="933"/>
      <c r="W10" s="933"/>
      <c r="X10" s="933"/>
      <c r="Y10" s="933"/>
      <c r="Z10" s="934"/>
      <c r="AA10" s="303"/>
      <c r="AB10" s="303"/>
      <c r="AC10" s="303"/>
      <c r="AD10" s="303"/>
    </row>
    <row r="11" spans="2:30" ht="26.25" thickBot="1">
      <c r="B11" s="935" t="s">
        <v>370</v>
      </c>
      <c r="C11" s="936"/>
      <c r="D11" s="936"/>
      <c r="E11" s="936"/>
      <c r="F11" s="936"/>
      <c r="G11" s="936"/>
      <c r="H11" s="936"/>
      <c r="I11" s="936"/>
      <c r="J11" s="936"/>
      <c r="K11" s="936"/>
      <c r="L11" s="936"/>
      <c r="M11" s="936"/>
      <c r="N11" s="936"/>
      <c r="O11" s="936"/>
      <c r="P11" s="936"/>
      <c r="Q11" s="936"/>
      <c r="R11" s="936"/>
      <c r="S11" s="936"/>
      <c r="T11" s="936"/>
      <c r="U11" s="936"/>
      <c r="V11" s="936"/>
      <c r="W11" s="936"/>
      <c r="X11" s="936"/>
      <c r="Y11" s="936"/>
      <c r="Z11" s="937"/>
      <c r="AA11" s="303"/>
      <c r="AB11" s="303"/>
      <c r="AC11" s="303"/>
      <c r="AD11" s="303"/>
    </row>
    <row r="12" spans="2:30" ht="27.75">
      <c r="B12" s="926" t="s">
        <v>371</v>
      </c>
      <c r="C12" s="927"/>
      <c r="D12" s="927"/>
      <c r="E12" s="927"/>
      <c r="F12" s="927"/>
      <c r="G12" s="927"/>
      <c r="H12" s="927"/>
      <c r="I12" s="927"/>
      <c r="J12" s="927"/>
      <c r="K12" s="927"/>
      <c r="L12" s="927"/>
      <c r="M12" s="927"/>
      <c r="N12" s="927"/>
      <c r="O12" s="927"/>
      <c r="P12" s="927"/>
      <c r="Q12" s="927"/>
      <c r="R12" s="927"/>
      <c r="S12" s="927"/>
      <c r="T12" s="927"/>
      <c r="U12" s="927"/>
      <c r="V12" s="927"/>
      <c r="W12" s="927"/>
      <c r="X12" s="927"/>
      <c r="Y12" s="927"/>
      <c r="Z12" s="928"/>
      <c r="AA12" s="303"/>
      <c r="AB12" s="303"/>
      <c r="AC12" s="303"/>
      <c r="AD12" s="303"/>
    </row>
    <row r="13" spans="2:30" ht="27.75">
      <c r="B13" s="929" t="s">
        <v>363</v>
      </c>
      <c r="C13" s="930"/>
      <c r="D13" s="930"/>
      <c r="E13" s="930"/>
      <c r="F13" s="930"/>
      <c r="G13" s="930"/>
      <c r="H13" s="930"/>
      <c r="I13" s="930"/>
      <c r="J13" s="930"/>
      <c r="K13" s="930"/>
      <c r="L13" s="930"/>
      <c r="M13" s="930"/>
      <c r="N13" s="930"/>
      <c r="O13" s="930"/>
      <c r="P13" s="930"/>
      <c r="Q13" s="930"/>
      <c r="R13" s="930"/>
      <c r="S13" s="930"/>
      <c r="T13" s="930"/>
      <c r="U13" s="930"/>
      <c r="V13" s="930"/>
      <c r="W13" s="930"/>
      <c r="X13" s="930"/>
      <c r="Y13" s="930"/>
      <c r="Z13" s="931"/>
      <c r="AA13" s="303"/>
      <c r="AB13" s="303"/>
      <c r="AC13" s="303"/>
      <c r="AD13" s="303"/>
    </row>
    <row r="14" spans="2:30" ht="27.75">
      <c r="B14" s="929" t="s">
        <v>368</v>
      </c>
      <c r="C14" s="930"/>
      <c r="D14" s="930"/>
      <c r="E14" s="930"/>
      <c r="F14" s="930"/>
      <c r="G14" s="930"/>
      <c r="H14" s="930"/>
      <c r="I14" s="930"/>
      <c r="J14" s="930"/>
      <c r="K14" s="930"/>
      <c r="L14" s="930"/>
      <c r="M14" s="930"/>
      <c r="N14" s="930"/>
      <c r="O14" s="930"/>
      <c r="P14" s="930"/>
      <c r="Q14" s="930"/>
      <c r="R14" s="930"/>
      <c r="S14" s="930"/>
      <c r="T14" s="930"/>
      <c r="U14" s="930"/>
      <c r="V14" s="930"/>
      <c r="W14" s="930"/>
      <c r="X14" s="930"/>
      <c r="Y14" s="930"/>
      <c r="Z14" s="931"/>
      <c r="AA14" s="305"/>
      <c r="AB14" s="305"/>
      <c r="AC14" s="305"/>
      <c r="AD14" s="305"/>
    </row>
    <row r="15" spans="2:30" ht="25.5">
      <c r="B15" s="932" t="s">
        <v>372</v>
      </c>
      <c r="C15" s="933"/>
      <c r="D15" s="933"/>
      <c r="E15" s="933"/>
      <c r="F15" s="933"/>
      <c r="G15" s="933"/>
      <c r="H15" s="933"/>
      <c r="I15" s="933"/>
      <c r="J15" s="933"/>
      <c r="K15" s="933"/>
      <c r="L15" s="933"/>
      <c r="M15" s="933"/>
      <c r="N15" s="933"/>
      <c r="O15" s="933"/>
      <c r="P15" s="933"/>
      <c r="Q15" s="933"/>
      <c r="R15" s="933"/>
      <c r="S15" s="933"/>
      <c r="T15" s="933"/>
      <c r="U15" s="933"/>
      <c r="V15" s="933"/>
      <c r="W15" s="933"/>
      <c r="X15" s="933"/>
      <c r="Y15" s="933"/>
      <c r="Z15" s="934"/>
      <c r="AA15" s="303"/>
      <c r="AB15" s="303"/>
      <c r="AC15" s="303"/>
      <c r="AD15" s="303"/>
    </row>
    <row r="16" spans="2:30" ht="26.25" thickBot="1">
      <c r="B16" s="935" t="s">
        <v>373</v>
      </c>
      <c r="C16" s="936"/>
      <c r="D16" s="936"/>
      <c r="E16" s="936"/>
      <c r="F16" s="936"/>
      <c r="G16" s="936"/>
      <c r="H16" s="936"/>
      <c r="I16" s="936"/>
      <c r="J16" s="936"/>
      <c r="K16" s="936"/>
      <c r="L16" s="936"/>
      <c r="M16" s="936"/>
      <c r="N16" s="936"/>
      <c r="O16" s="936"/>
      <c r="P16" s="936"/>
      <c r="Q16" s="936"/>
      <c r="R16" s="936"/>
      <c r="S16" s="936"/>
      <c r="T16" s="936"/>
      <c r="U16" s="936"/>
      <c r="V16" s="936"/>
      <c r="W16" s="936"/>
      <c r="X16" s="936"/>
      <c r="Y16" s="936"/>
      <c r="Z16" s="937"/>
      <c r="AA16" s="303"/>
      <c r="AB16" s="303"/>
      <c r="AC16" s="303"/>
      <c r="AD16" s="303"/>
    </row>
    <row r="17" spans="2:30">
      <c r="B17" s="416"/>
      <c r="C17" s="314"/>
      <c r="D17" s="314"/>
      <c r="E17" s="314"/>
      <c r="F17" s="314"/>
      <c r="G17" s="314"/>
      <c r="H17" s="314"/>
      <c r="I17" s="314"/>
      <c r="J17" s="314"/>
      <c r="K17" s="314"/>
      <c r="L17" s="314"/>
      <c r="M17" s="314"/>
      <c r="N17" s="314"/>
      <c r="O17" s="314"/>
      <c r="P17" s="314"/>
      <c r="Q17" s="314"/>
      <c r="R17" s="314"/>
      <c r="S17" s="314"/>
      <c r="T17" s="314"/>
      <c r="U17" s="314"/>
      <c r="V17" s="314"/>
      <c r="W17" s="314"/>
      <c r="X17" s="314"/>
      <c r="Y17" s="314"/>
      <c r="Z17" s="315"/>
      <c r="AA17" s="303"/>
      <c r="AB17" s="303"/>
      <c r="AC17" s="303"/>
      <c r="AD17" s="303"/>
    </row>
    <row r="18" spans="2:30">
      <c r="B18" s="938" t="s">
        <v>374</v>
      </c>
      <c r="C18" s="938"/>
      <c r="D18" s="938"/>
      <c r="E18" s="938"/>
      <c r="F18" s="938"/>
      <c r="G18" s="938"/>
      <c r="H18" s="938"/>
      <c r="I18" s="938"/>
      <c r="J18" s="938"/>
      <c r="K18" s="938"/>
      <c r="L18" s="938"/>
      <c r="M18" s="938"/>
      <c r="N18" s="938"/>
      <c r="O18" s="938"/>
      <c r="P18" s="938"/>
      <c r="Q18" s="938"/>
      <c r="R18" s="938"/>
      <c r="S18" s="938"/>
      <c r="T18" s="938"/>
      <c r="U18" s="938"/>
      <c r="V18" s="938"/>
      <c r="W18" s="938"/>
      <c r="X18" s="938"/>
      <c r="Y18" s="938"/>
      <c r="Z18" s="938"/>
      <c r="AA18" s="303"/>
      <c r="AB18" s="303"/>
      <c r="AC18" s="303"/>
      <c r="AD18" s="303"/>
    </row>
    <row r="19" spans="2:30">
      <c r="B19" s="924" t="s">
        <v>375</v>
      </c>
      <c r="C19" s="924"/>
      <c r="D19" s="924"/>
      <c r="E19" s="924"/>
      <c r="F19" s="924"/>
      <c r="G19" s="924"/>
      <c r="H19" s="924"/>
      <c r="I19" s="924"/>
      <c r="J19" s="924"/>
      <c r="K19" s="924"/>
      <c r="L19" s="924"/>
      <c r="M19" s="924"/>
      <c r="N19" s="924"/>
      <c r="O19" s="924"/>
      <c r="P19" s="924"/>
      <c r="Q19" s="924"/>
      <c r="R19" s="924"/>
      <c r="S19" s="924"/>
      <c r="T19" s="924"/>
      <c r="U19" s="924"/>
      <c r="V19" s="924"/>
      <c r="W19" s="924"/>
      <c r="X19" s="924"/>
      <c r="Y19" s="924"/>
      <c r="Z19" s="924"/>
      <c r="AA19" s="303"/>
      <c r="AB19" s="303"/>
      <c r="AC19" s="303"/>
      <c r="AD19" s="303"/>
    </row>
    <row r="20" spans="2:30">
      <c r="B20" s="924" t="s">
        <v>376</v>
      </c>
      <c r="C20" s="924"/>
      <c r="D20" s="924"/>
      <c r="E20" s="924"/>
      <c r="F20" s="924"/>
      <c r="G20" s="924"/>
      <c r="H20" s="924"/>
      <c r="I20" s="924"/>
      <c r="J20" s="924"/>
      <c r="K20" s="924"/>
      <c r="L20" s="924"/>
      <c r="M20" s="924"/>
      <c r="N20" s="924"/>
      <c r="O20" s="924"/>
      <c r="P20" s="924"/>
      <c r="Q20" s="924"/>
      <c r="R20" s="924"/>
      <c r="S20" s="924"/>
      <c r="T20" s="924"/>
      <c r="U20" s="924"/>
      <c r="V20" s="924"/>
      <c r="W20" s="924"/>
      <c r="X20" s="924"/>
      <c r="Y20" s="924"/>
      <c r="Z20" s="924"/>
      <c r="AA20" s="303"/>
      <c r="AB20" s="303"/>
      <c r="AC20" s="303"/>
      <c r="AD20" s="303"/>
    </row>
    <row r="21" spans="2:30">
      <c r="B21" s="924" t="s">
        <v>377</v>
      </c>
      <c r="C21" s="924"/>
      <c r="D21" s="924"/>
      <c r="E21" s="924"/>
      <c r="F21" s="924"/>
      <c r="G21" s="924"/>
      <c r="H21" s="924"/>
      <c r="I21" s="924"/>
      <c r="J21" s="924"/>
      <c r="K21" s="924"/>
      <c r="L21" s="924"/>
      <c r="M21" s="924"/>
      <c r="N21" s="924"/>
      <c r="O21" s="924"/>
      <c r="P21" s="924"/>
      <c r="Q21" s="924"/>
      <c r="R21" s="924"/>
      <c r="S21" s="924"/>
      <c r="T21" s="924"/>
      <c r="U21" s="924"/>
      <c r="V21" s="924"/>
      <c r="W21" s="924"/>
      <c r="X21" s="924"/>
      <c r="Y21" s="924"/>
      <c r="Z21" s="924"/>
      <c r="AA21" s="307"/>
      <c r="AB21" s="307"/>
      <c r="AC21" s="307"/>
      <c r="AD21" s="307"/>
    </row>
    <row r="22" spans="2:30">
      <c r="B22" s="924" t="s">
        <v>378</v>
      </c>
      <c r="C22" s="924"/>
      <c r="D22" s="924"/>
      <c r="E22" s="924"/>
      <c r="F22" s="924"/>
      <c r="G22" s="924"/>
      <c r="H22" s="924"/>
      <c r="I22" s="924"/>
      <c r="J22" s="924"/>
      <c r="K22" s="924"/>
      <c r="L22" s="924"/>
      <c r="M22" s="924"/>
      <c r="N22" s="924"/>
      <c r="O22" s="924"/>
      <c r="P22" s="924"/>
      <c r="Q22" s="924"/>
      <c r="R22" s="924"/>
      <c r="S22" s="924"/>
      <c r="T22" s="924"/>
      <c r="U22" s="924"/>
      <c r="V22" s="924"/>
      <c r="W22" s="924"/>
      <c r="X22" s="924"/>
      <c r="Y22" s="924"/>
      <c r="Z22" s="924"/>
      <c r="AA22" s="303"/>
      <c r="AB22" s="303"/>
      <c r="AC22" s="303"/>
      <c r="AD22" s="303"/>
    </row>
    <row r="23" spans="2:30">
      <c r="B23" s="924" t="s">
        <v>379</v>
      </c>
      <c r="C23" s="924"/>
      <c r="D23" s="924"/>
      <c r="E23" s="924"/>
      <c r="F23" s="924"/>
      <c r="G23" s="924"/>
      <c r="H23" s="924"/>
      <c r="I23" s="924"/>
      <c r="J23" s="924"/>
      <c r="K23" s="924"/>
      <c r="L23" s="924"/>
      <c r="M23" s="924"/>
      <c r="N23" s="924"/>
      <c r="O23" s="924"/>
      <c r="P23" s="924"/>
      <c r="Q23" s="924"/>
      <c r="R23" s="924"/>
      <c r="S23" s="924"/>
      <c r="T23" s="924"/>
      <c r="U23" s="924"/>
      <c r="V23" s="924"/>
      <c r="W23" s="924"/>
      <c r="X23" s="924"/>
      <c r="Y23" s="924"/>
      <c r="Z23" s="924"/>
      <c r="AA23" s="303"/>
      <c r="AB23" s="303"/>
      <c r="AC23" s="303"/>
      <c r="AD23" s="303"/>
    </row>
    <row r="24" spans="2:30">
      <c r="B24" s="924" t="s">
        <v>380</v>
      </c>
      <c r="C24" s="924"/>
      <c r="D24" s="924"/>
      <c r="E24" s="924"/>
      <c r="F24" s="924"/>
      <c r="G24" s="924"/>
      <c r="H24" s="924"/>
      <c r="I24" s="924"/>
      <c r="J24" s="924"/>
      <c r="K24" s="924"/>
      <c r="L24" s="924"/>
      <c r="M24" s="924"/>
      <c r="N24" s="924"/>
      <c r="O24" s="924"/>
      <c r="P24" s="924"/>
      <c r="Q24" s="924"/>
      <c r="R24" s="924"/>
      <c r="S24" s="924"/>
      <c r="T24" s="924"/>
      <c r="U24" s="924"/>
      <c r="V24" s="924"/>
      <c r="W24" s="924"/>
      <c r="X24" s="924"/>
      <c r="Y24" s="924"/>
      <c r="Z24" s="924"/>
      <c r="AA24" s="304"/>
      <c r="AB24" s="304"/>
      <c r="AC24" s="304"/>
      <c r="AD24" s="304"/>
    </row>
    <row r="25" spans="2:30">
      <c r="B25" s="924" t="s">
        <v>381</v>
      </c>
      <c r="C25" s="924"/>
      <c r="D25" s="924"/>
      <c r="E25" s="924"/>
      <c r="F25" s="924"/>
      <c r="G25" s="924"/>
      <c r="H25" s="924"/>
      <c r="I25" s="924"/>
      <c r="J25" s="924"/>
      <c r="K25" s="924"/>
      <c r="L25" s="924"/>
      <c r="M25" s="924"/>
      <c r="N25" s="924"/>
      <c r="O25" s="924"/>
      <c r="P25" s="924"/>
      <c r="Q25" s="924"/>
      <c r="R25" s="924"/>
      <c r="S25" s="924"/>
      <c r="T25" s="924"/>
      <c r="U25" s="924"/>
      <c r="V25" s="924"/>
      <c r="W25" s="924"/>
      <c r="X25" s="924"/>
      <c r="Y25" s="924"/>
      <c r="Z25" s="924"/>
      <c r="AA25" s="304"/>
      <c r="AB25" s="304"/>
      <c r="AC25" s="304"/>
      <c r="AD25" s="304"/>
    </row>
    <row r="26" spans="2:30">
      <c r="B26" s="924" t="s">
        <v>382</v>
      </c>
      <c r="C26" s="924"/>
      <c r="D26" s="924"/>
      <c r="E26" s="924"/>
      <c r="F26" s="924"/>
      <c r="G26" s="924"/>
      <c r="H26" s="924"/>
      <c r="I26" s="924"/>
      <c r="J26" s="924"/>
      <c r="K26" s="924"/>
      <c r="L26" s="924"/>
      <c r="M26" s="924"/>
      <c r="N26" s="924"/>
      <c r="O26" s="924"/>
      <c r="P26" s="924"/>
      <c r="Q26" s="924"/>
      <c r="R26" s="924"/>
      <c r="S26" s="924"/>
      <c r="T26" s="924"/>
      <c r="U26" s="924"/>
      <c r="V26" s="924"/>
      <c r="W26" s="924"/>
      <c r="X26" s="924"/>
      <c r="Y26" s="924"/>
      <c r="Z26" s="924"/>
      <c r="AA26" s="304"/>
      <c r="AB26" s="304"/>
      <c r="AC26" s="304"/>
      <c r="AD26" s="304"/>
    </row>
    <row r="27" spans="2:30">
      <c r="B27" s="924" t="s">
        <v>383</v>
      </c>
      <c r="C27" s="924"/>
      <c r="D27" s="924"/>
      <c r="E27" s="924"/>
      <c r="F27" s="924"/>
      <c r="G27" s="924"/>
      <c r="H27" s="924"/>
      <c r="I27" s="924"/>
      <c r="J27" s="924"/>
      <c r="K27" s="924"/>
      <c r="L27" s="924"/>
      <c r="M27" s="924"/>
      <c r="N27" s="924"/>
      <c r="O27" s="924"/>
      <c r="P27" s="924"/>
      <c r="Q27" s="924"/>
      <c r="R27" s="924"/>
      <c r="S27" s="924"/>
      <c r="T27" s="924"/>
      <c r="U27" s="924"/>
      <c r="V27" s="924"/>
      <c r="W27" s="924"/>
      <c r="X27" s="924"/>
      <c r="Y27" s="924"/>
      <c r="Z27" s="924"/>
      <c r="AA27" s="304"/>
      <c r="AB27" s="304"/>
      <c r="AC27" s="304"/>
      <c r="AD27" s="304"/>
    </row>
    <row r="28" spans="2:30">
      <c r="B28" s="925" t="s">
        <v>384</v>
      </c>
      <c r="C28" s="925"/>
      <c r="D28" s="925"/>
      <c r="E28" s="925"/>
      <c r="F28" s="925"/>
      <c r="G28" s="925"/>
      <c r="H28" s="925"/>
      <c r="I28" s="925"/>
      <c r="J28" s="925"/>
      <c r="K28" s="925"/>
      <c r="L28" s="925"/>
      <c r="M28" s="925"/>
      <c r="N28" s="925"/>
      <c r="O28" s="925"/>
      <c r="P28" s="925"/>
      <c r="Q28" s="925"/>
      <c r="R28" s="925"/>
      <c r="S28" s="925"/>
      <c r="T28" s="925"/>
      <c r="U28" s="925"/>
      <c r="V28" s="925"/>
      <c r="W28" s="925"/>
      <c r="X28" s="925"/>
      <c r="Y28" s="925"/>
      <c r="Z28" s="925"/>
      <c r="AA28" s="308"/>
      <c r="AB28" s="308"/>
      <c r="AC28" s="308"/>
      <c r="AD28" s="308"/>
    </row>
    <row r="29" spans="2:30">
      <c r="B29" s="925" t="s">
        <v>385</v>
      </c>
      <c r="C29" s="925"/>
      <c r="D29" s="925"/>
      <c r="E29" s="925"/>
      <c r="F29" s="925"/>
      <c r="G29" s="925"/>
      <c r="H29" s="925"/>
      <c r="I29" s="925"/>
      <c r="J29" s="925"/>
      <c r="K29" s="925"/>
      <c r="L29" s="925"/>
      <c r="M29" s="925"/>
      <c r="N29" s="925"/>
      <c r="O29" s="925"/>
      <c r="P29" s="925"/>
      <c r="Q29" s="925"/>
      <c r="R29" s="925"/>
      <c r="S29" s="925"/>
      <c r="T29" s="925"/>
      <c r="U29" s="925"/>
      <c r="V29" s="925"/>
      <c r="W29" s="925"/>
      <c r="X29" s="925"/>
      <c r="Y29" s="925"/>
      <c r="Z29" s="925"/>
      <c r="AA29" s="306"/>
      <c r="AB29" s="306"/>
      <c r="AC29" s="306"/>
      <c r="AD29" s="306"/>
    </row>
    <row r="30" spans="2:30">
      <c r="B30" s="925" t="s">
        <v>386</v>
      </c>
      <c r="C30" s="925"/>
      <c r="D30" s="925"/>
      <c r="E30" s="925"/>
      <c r="F30" s="925"/>
      <c r="G30" s="925"/>
      <c r="H30" s="925"/>
      <c r="I30" s="925"/>
      <c r="J30" s="925"/>
      <c r="K30" s="925"/>
      <c r="L30" s="925"/>
      <c r="M30" s="925"/>
      <c r="N30" s="925"/>
      <c r="O30" s="925"/>
      <c r="P30" s="925"/>
      <c r="Q30" s="925"/>
      <c r="R30" s="925"/>
      <c r="S30" s="925"/>
      <c r="T30" s="925"/>
      <c r="U30" s="925"/>
      <c r="V30" s="925"/>
      <c r="W30" s="925"/>
      <c r="X30" s="925"/>
      <c r="Y30" s="925"/>
      <c r="Z30" s="925"/>
      <c r="AA30" s="306"/>
      <c r="AB30" s="306"/>
      <c r="AC30" s="306"/>
      <c r="AD30" s="306"/>
    </row>
    <row r="31" spans="2:30">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row>
    <row r="32" spans="2:30">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row>
    <row r="33" spans="2:30">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row>
    <row r="34" spans="2:30">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row>
    <row r="35" spans="2:30" ht="16.5">
      <c r="B35" s="857" t="s">
        <v>303</v>
      </c>
      <c r="C35" s="857"/>
      <c r="D35" s="857"/>
      <c r="E35" s="857"/>
      <c r="F35" s="857"/>
      <c r="G35" s="857"/>
      <c r="H35" s="857"/>
      <c r="I35" s="857"/>
      <c r="J35" s="857"/>
      <c r="K35" s="857"/>
      <c r="L35" s="857"/>
      <c r="M35" s="857"/>
      <c r="N35" s="857"/>
      <c r="O35" s="857"/>
      <c r="P35" s="857"/>
      <c r="Q35" s="857"/>
      <c r="R35" s="857"/>
      <c r="S35" s="857"/>
      <c r="T35" s="857"/>
      <c r="U35" s="857"/>
      <c r="V35" s="857"/>
      <c r="W35" s="857"/>
      <c r="X35" s="857"/>
      <c r="Y35" s="857"/>
      <c r="Z35" s="857"/>
      <c r="AA35" s="295"/>
      <c r="AB35" s="295"/>
      <c r="AC35" s="295"/>
      <c r="AD35" s="295"/>
    </row>
  </sheetData>
  <sheetProtection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3BEA7-042A-4133-B764-978C20DF9737}">
  <sheetPr codeName="Sheet10"/>
  <dimension ref="B1:F6"/>
  <sheetViews>
    <sheetView workbookViewId="0">
      <selection activeCell="F3" sqref="F3"/>
    </sheetView>
  </sheetViews>
  <sheetFormatPr defaultRowHeight="15.75"/>
  <cols>
    <col min="1" max="1" width="3.5703125" style="6" customWidth="1"/>
    <col min="2" max="2" width="68.140625" style="6" customWidth="1"/>
    <col min="3" max="3" width="19.28515625" style="6" customWidth="1"/>
    <col min="4" max="4" width="54.85546875" style="6" customWidth="1"/>
    <col min="5" max="5" width="20.85546875" style="6" customWidth="1"/>
    <col min="6" max="6" width="12.85546875" style="6" customWidth="1"/>
    <col min="7" max="16384" width="9.140625" style="6"/>
  </cols>
  <sheetData>
    <row r="1" spans="2:6">
      <c r="E1" s="4" t="s">
        <v>263</v>
      </c>
      <c r="F1" s="4" t="s">
        <v>419</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s="6" t="s">
        <v>265</v>
      </c>
      <c r="D2" s="289" t="str">
        <f>'食品標籤評估 測試項目 FOOD (Review)'!AY3</f>
        <v/>
      </c>
      <c r="E2" s="4" t="s">
        <v>264</v>
      </c>
      <c r="F2" s="4" t="s">
        <v>420</v>
      </c>
    </row>
    <row r="3" spans="2:6">
      <c r="B3" s="288"/>
      <c r="E3" s="4" t="s">
        <v>266</v>
      </c>
      <c r="F3" s="4">
        <v>1.2</v>
      </c>
    </row>
    <row r="4" spans="2:6">
      <c r="B4" s="288"/>
      <c r="E4" s="4" t="s">
        <v>267</v>
      </c>
      <c r="F4" s="290" t="s">
        <v>563</v>
      </c>
    </row>
    <row r="5" spans="2:6">
      <c r="D5" s="289"/>
      <c r="E5" s="4" t="s">
        <v>268</v>
      </c>
      <c r="F5" s="4" t="s">
        <v>421</v>
      </c>
    </row>
    <row r="6" spans="2:6">
      <c r="E6" s="4" t="s">
        <v>269</v>
      </c>
      <c r="F6" s="4" t="s">
        <v>422</v>
      </c>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具名範圍</vt:lpstr>
      </vt:variant>
      <vt:variant>
        <vt:i4>13</vt:i4>
      </vt:variant>
    </vt:vector>
  </HeadingPairs>
  <TitlesOfParts>
    <vt:vector size="22" baseType="lpstr">
      <vt:lpstr>主頁 Main Page</vt:lpstr>
      <vt:lpstr>食品標籤評估 測試項目 FOOD (Review)</vt:lpstr>
      <vt:lpstr>食品成分表 Ingredient list</vt:lpstr>
      <vt:lpstr>基本資料表 General information</vt:lpstr>
      <vt:lpstr>附件一、付款切結書</vt:lpstr>
      <vt:lpstr>附件二、委託檢測聲明書</vt:lpstr>
      <vt:lpstr>安心資訊平台聲明書(事後申請)</vt:lpstr>
      <vt:lpstr>郵寄地址-中文</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'食品標籤評估 測試項目 FOOD (Review)'!Print_Area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2025-06-06T09:53:53Z</cp:lastPrinted>
  <dcterms:created xsi:type="dcterms:W3CDTF">2024-09-12T05:29:53Z</dcterms:created>
  <dcterms:modified xsi:type="dcterms:W3CDTF">2026-01-27T03:32:25Z</dcterms:modified>
</cp:coreProperties>
</file>