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56.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202300"/>
  <mc:AlternateContent xmlns:mc="http://schemas.openxmlformats.org/markup-compatibility/2006">
    <mc:Choice Requires="x15">
      <x15ac:absPath xmlns:x15ac="http://schemas.microsoft.com/office/spreadsheetml/2010/11/ac" url="J:\06_Business_relative_data\03.行銷工具\申請書\重整中\審閱中\台工版\"/>
    </mc:Choice>
  </mc:AlternateContent>
  <xr:revisionPtr revIDLastSave="0" documentId="13_ncr:1_{60BEBF61-D00E-4F3B-9F08-3B9B54AF535F}" xr6:coauthVersionLast="47" xr6:coauthVersionMax="47" xr10:uidLastSave="{00000000-0000-0000-0000-000000000000}"/>
  <bookViews>
    <workbookView xWindow="5565" yWindow="975" windowWidth="21735" windowHeight="13665" xr2:uid="{A8D9EE07-7926-4630-9D14-FD684E0C0DD5}"/>
  </bookViews>
  <sheets>
    <sheet name="主頁 Main Page" sheetId="39" r:id="rId1"/>
    <sheet name="化粧品成分及標示評估測試項目Cosmetics Review" sheetId="16" r:id="rId2"/>
    <sheet name="化粧品成分表 Cosmetic Ingredient list" sheetId="20" r:id="rId3"/>
    <sheet name="附件一、付款切結書" sheetId="27" r:id="rId4"/>
    <sheet name="附件二、委託檢測聲明書" sheetId="28" r:id="rId5"/>
    <sheet name="安心資訊平台聲明書(事後申請)" sheetId="29" r:id="rId6"/>
    <sheet name="郵寄地址-中文" sheetId="30" r:id="rId7"/>
    <sheet name="彙整資料" sheetId="10" state="hidden" r:id="rId8"/>
  </sheets>
  <externalReferences>
    <externalReference r:id="rId9"/>
  </externalReferences>
  <definedNames>
    <definedName name="_Hlk52786461" localSheetId="6">'郵寄地址-中文'!$B$18</definedName>
    <definedName name="Chinese_name">#REF!</definedName>
    <definedName name="English_name">#REF!</definedName>
    <definedName name="Issue_date">#REF!</definedName>
    <definedName name="Mainpage_testrequired1" localSheetId="0">'主頁 Main Page'!$D$48</definedName>
    <definedName name="Mainpage_testrequired2" localSheetId="0">'主頁 Main Page'!$D$51:$AJ$53</definedName>
    <definedName name="_xlnm.Print_Area" localSheetId="1">'化粧品成分及標示評估測試項目Cosmetics Review'!$B$1:$AK$20</definedName>
    <definedName name="_xlnm.Print_Area" localSheetId="0">'主頁 Main Page'!$B$1:$AJ$88</definedName>
    <definedName name="_xlnm.Print_Area" localSheetId="5">'安心資訊平台聲明書(事後申請)'!$B$1:$Z$39</definedName>
    <definedName name="_xlnm.Print_Area" localSheetId="3">'附件一、付款切結書'!$B$1:$AD$35</definedName>
    <definedName name="_xlnm.Print_Area" localSheetId="4">'附件二、委託檢測聲明書'!$B$1:$AD$37</definedName>
    <definedName name="_xlnm.Print_Area" localSheetId="6">'郵寄地址-中文'!$B$1:$Z$35</definedName>
    <definedName name="test_sum" localSheetId="0">[1]彙整資料!$B$2</definedName>
    <definedName name="Version">#REF!</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 i="39" l="1"/>
  <c r="AR77" i="39"/>
  <c r="AR76" i="39"/>
  <c r="AR75" i="39"/>
  <c r="AR74" i="39"/>
  <c r="AR73" i="39"/>
  <c r="AR72" i="39"/>
  <c r="AR71" i="39"/>
  <c r="AR70" i="39"/>
  <c r="AR69" i="39"/>
  <c r="AR68" i="39"/>
  <c r="AR67" i="39"/>
  <c r="AR66" i="39"/>
  <c r="AR65" i="39"/>
  <c r="AR64" i="39"/>
  <c r="AR63" i="39"/>
  <c r="AR62" i="39"/>
  <c r="AR61" i="39"/>
  <c r="AR60" i="39"/>
  <c r="AR59" i="39"/>
  <c r="AR58" i="39"/>
  <c r="AR57" i="39"/>
  <c r="AR56" i="39"/>
  <c r="AR55" i="39"/>
  <c r="A37" i="39"/>
  <c r="AK36" i="39" a="1"/>
  <c r="AK36" i="39" s="1"/>
  <c r="AK35" i="39" a="1"/>
  <c r="AK35" i="39" s="1"/>
  <c r="AK34" i="39" a="1"/>
  <c r="AK34" i="39" s="1"/>
  <c r="AK33" i="39" a="1"/>
  <c r="AK33" i="39" s="1"/>
  <c r="A33" i="39"/>
  <c r="U28" i="39"/>
  <c r="AK20" i="39" a="1"/>
  <c r="AK20" i="39" s="1"/>
  <c r="AC19" i="39"/>
  <c r="AK17" i="39" a="1"/>
  <c r="AK17" i="39" s="1"/>
  <c r="D16" i="39"/>
  <c r="A16" i="39"/>
  <c r="AK10" i="39" a="1"/>
  <c r="AK10" i="39" s="1"/>
  <c r="AK9" i="39" a="1"/>
  <c r="AK9" i="39" s="1"/>
  <c r="A9" i="39"/>
  <c r="AK6" i="39" a="1"/>
  <c r="AK6" i="39" s="1"/>
  <c r="AK4" i="39" a="1"/>
  <c r="AK4" i="39" s="1"/>
  <c r="D51" i="39"/>
  <c r="AK3" i="39" a="1"/>
  <c r="AK3" i="39" s="1"/>
  <c r="AK28" i="39" l="1"/>
  <c r="AK26" i="39"/>
  <c r="AP20" i="16"/>
  <c r="AP19" i="16"/>
  <c r="AM19" i="16"/>
  <c r="AP18" i="16"/>
  <c r="AM18" i="16"/>
  <c r="AP17" i="16"/>
  <c r="AM17" i="16"/>
  <c r="AP16" i="16"/>
  <c r="AM16" i="16"/>
  <c r="AP15" i="16"/>
  <c r="AN15" i="16"/>
  <c r="AN16" i="16" s="1"/>
  <c r="AM15" i="16"/>
  <c r="AP13" i="16"/>
  <c r="AN13" i="16"/>
  <c r="AR13" i="16" s="1"/>
  <c r="AM13" i="16"/>
  <c r="AM12" i="16"/>
  <c r="AM11" i="16"/>
  <c r="AM10" i="16"/>
  <c r="AM9" i="16"/>
  <c r="AP8" i="16"/>
  <c r="AP11" i="16" s="1"/>
  <c r="AN8" i="16"/>
  <c r="AN9" i="16" s="1"/>
  <c r="AM8" i="16"/>
  <c r="AM7" i="16"/>
  <c r="AM6" i="16"/>
  <c r="AM5" i="16"/>
  <c r="AM4" i="16"/>
  <c r="AP3" i="16"/>
  <c r="AP7" i="16" s="1"/>
  <c r="AN3" i="16"/>
  <c r="AM3" i="16"/>
  <c r="CK3" i="16"/>
  <c r="AR3" i="16" l="1"/>
  <c r="AN4" i="16"/>
  <c r="AN5" i="16" s="1"/>
  <c r="AP4" i="16"/>
  <c r="AP6" i="16"/>
  <c r="AN10" i="16"/>
  <c r="AR16" i="16"/>
  <c r="AQ16" i="16"/>
  <c r="AN17" i="16"/>
  <c r="AP10" i="16"/>
  <c r="AQ15" i="16"/>
  <c r="AQ8" i="16"/>
  <c r="AR8" i="16"/>
  <c r="AR15" i="16"/>
  <c r="AP12" i="16"/>
  <c r="AQ3" i="16"/>
  <c r="AT3" i="16" s="1"/>
  <c r="AP5" i="16"/>
  <c r="AP9" i="16"/>
  <c r="AQ9" i="16" s="1"/>
  <c r="AQ13" i="16"/>
  <c r="AR5" i="16" l="1"/>
  <c r="AR9" i="16"/>
  <c r="AN6" i="16"/>
  <c r="AN7" i="16" s="1"/>
  <c r="AQ4" i="16"/>
  <c r="AT4" i="16" s="1"/>
  <c r="AQ5" i="16"/>
  <c r="AR4" i="16"/>
  <c r="AN18" i="16"/>
  <c r="AR17" i="16"/>
  <c r="AQ17" i="16"/>
  <c r="AN11" i="16"/>
  <c r="AR10" i="16"/>
  <c r="AQ10" i="16"/>
  <c r="AT5" i="16" l="1"/>
  <c r="AQ6" i="16"/>
  <c r="AT6" i="16" s="1"/>
  <c r="AR6" i="16"/>
  <c r="AQ7" i="16"/>
  <c r="AR7" i="16"/>
  <c r="AR11" i="16"/>
  <c r="AQ11" i="16"/>
  <c r="AN12" i="16"/>
  <c r="AR18" i="16"/>
  <c r="AQ18" i="16"/>
  <c r="AN19" i="16"/>
  <c r="AT7" i="16" l="1"/>
  <c r="AT8" i="16" s="1"/>
  <c r="AT9" i="16" s="1"/>
  <c r="AT10" i="16" s="1"/>
  <c r="AT11" i="16" s="1"/>
  <c r="AN20" i="16"/>
  <c r="AR19" i="16"/>
  <c r="AQ19" i="16"/>
  <c r="AR12" i="16"/>
  <c r="AQ12" i="16"/>
  <c r="AT12" i="16" l="1"/>
  <c r="AT13" i="16" s="1"/>
  <c r="AT14" i="16" s="1"/>
  <c r="AT15" i="16" s="1"/>
  <c r="AT16" i="16" s="1"/>
  <c r="AT17" i="16" s="1"/>
  <c r="AT18" i="16" s="1"/>
  <c r="AT19" i="16" s="1"/>
  <c r="AR20" i="16"/>
  <c r="AQ20" i="16"/>
  <c r="AT20" i="16" l="1"/>
  <c r="AY1" i="16" s="1" a="1"/>
  <c r="AY1" i="16" s="1"/>
  <c r="AY2" i="16" l="1" a="1"/>
  <c r="AY2" i="16" s="1"/>
  <c r="AY3" i="16" s="1"/>
  <c r="D2" i="10" s="1"/>
  <c r="B2" i="1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Fu-Sheng Chang</author>
  </authors>
  <commentList>
    <comment ref="D51" authorId="0" shapeId="0" xr:uid="{8FC46E29-F5DB-42DA-9BE7-825940552753}">
      <text>
        <r>
          <rPr>
            <b/>
            <sz val="8"/>
            <color indexed="81"/>
            <rFont val="微軟正黑體"/>
            <family val="2"/>
            <charset val="136"/>
          </rPr>
          <t>可至</t>
        </r>
        <r>
          <rPr>
            <b/>
            <u/>
            <sz val="8"/>
            <color indexed="81"/>
            <rFont val="微軟正黑體"/>
            <family val="2"/>
            <charset val="136"/>
          </rPr>
          <t>測試項目</t>
        </r>
        <r>
          <rPr>
            <b/>
            <sz val="8"/>
            <color indexed="81"/>
            <rFont val="微軟正黑體"/>
            <family val="2"/>
            <charset val="136"/>
          </rPr>
          <t>勾選，內容將自動呈現此框格內。
You can select the tests on another sheet, and they will automatically appear in this cell.</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<sst xmlns="http://schemas.openxmlformats.org/spreadsheetml/2006/main" count="484" uniqueCount="445">
  <si>
    <r>
      <t xml:space="preserve">4. </t>
    </r>
    <r>
      <rPr>
        <sz val="9"/>
        <color rgb="FF000000"/>
        <rFont val="微軟正黑體"/>
        <family val="2"/>
        <charset val="136"/>
      </rPr>
      <t>整體諮詢服務為期</t>
    </r>
    <r>
      <rPr>
        <sz val="9"/>
        <color rgb="FF000000"/>
        <rFont val="Arial"/>
        <family val="2"/>
      </rPr>
      <t>3</t>
    </r>
    <r>
      <rPr>
        <sz val="9"/>
        <color rgb="FF000000"/>
        <rFont val="微軟正黑體"/>
        <family val="2"/>
        <charset val="136"/>
      </rPr>
      <t>個月；若超過</t>
    </r>
    <r>
      <rPr>
        <sz val="9"/>
        <color rgb="FF000000"/>
        <rFont val="Arial"/>
        <family val="2"/>
      </rPr>
      <t>3</t>
    </r>
    <r>
      <rPr>
        <sz val="9"/>
        <color rgb="FF000000"/>
        <rFont val="微軟正黑體"/>
        <family val="2"/>
        <charset val="136"/>
      </rPr>
      <t>個月，礙於法規可能有更新，需重新評估服務及收費用。</t>
    </r>
    <r>
      <rPr>
        <sz val="9"/>
        <color rgb="FF000000"/>
        <rFont val="Arial"/>
        <family val="2"/>
      </rPr>
      <t>The overall consultation service is valid for three months. If it exceeds three months, a re-evaluation of the service and fees will be required due to potential regulatory updates.</t>
    </r>
    <phoneticPr fontId="1" type="noConversion"/>
  </si>
  <si>
    <r>
      <t xml:space="preserve">3. </t>
    </r>
    <r>
      <rPr>
        <sz val="9"/>
        <color rgb="FF000000"/>
        <rFont val="微軟正黑體"/>
        <family val="2"/>
        <charset val="136"/>
      </rPr>
      <t>若遇特殊案例需諮詢主管機關，本公司可代為函詢，並額外酌收費用。</t>
    </r>
    <r>
      <rPr>
        <sz val="9"/>
        <color rgb="FF000000"/>
        <rFont val="Arial"/>
        <family val="2"/>
      </rPr>
      <t>In special cases that require consultation with the competent authority, our company can submit an official inquiry on behalf of the client, with an additional service charge.</t>
    </r>
    <phoneticPr fontId="1" type="noConversion"/>
  </si>
  <si>
    <r>
      <t xml:space="preserve">2. </t>
    </r>
    <r>
      <rPr>
        <sz val="9"/>
        <color rgb="FF000000"/>
        <rFont val="微軟正黑體"/>
        <family val="2"/>
        <charset val="136"/>
      </rPr>
      <t>委託評估項目若提供資訊不足，會依資料補齊後開始計算工作天。</t>
    </r>
    <r>
      <rPr>
        <sz val="9"/>
        <color rgb="FF000000"/>
        <rFont val="Arial"/>
        <family val="2"/>
      </rPr>
      <t>If the provided information for the commissioned evaluation is insufficient, the processing time will be calculated only after all necessary information is completed.</t>
    </r>
    <phoneticPr fontId="1" type="noConversion"/>
  </si>
  <si>
    <r>
      <t xml:space="preserve">1. </t>
    </r>
    <r>
      <rPr>
        <sz val="9"/>
        <color rgb="FF000000"/>
        <rFont val="微軟正黑體"/>
        <family val="2"/>
        <charset val="136"/>
      </rPr>
      <t>委託評估報告皆以中文出具。</t>
    </r>
    <r>
      <rPr>
        <sz val="9"/>
        <color rgb="FF000000"/>
        <rFont val="Arial"/>
        <family val="2"/>
      </rPr>
      <t>The commissioned evaluation report will be issued in Chinese.</t>
    </r>
    <phoneticPr fontId="1" type="noConversion"/>
  </si>
  <si>
    <r>
      <rPr>
        <sz val="9"/>
        <color rgb="FF000000"/>
        <rFont val="微軟正黑體"/>
        <family val="2"/>
        <charset val="136"/>
      </rPr>
      <t>注</t>
    </r>
    <r>
      <rPr>
        <sz val="9"/>
        <color rgb="FF000000"/>
        <rFont val="Arial"/>
        <family val="2"/>
      </rPr>
      <t xml:space="preserve"> </t>
    </r>
    <r>
      <rPr>
        <sz val="9"/>
        <color rgb="FF000000"/>
        <rFont val="微軟正黑體"/>
        <family val="2"/>
        <charset val="136"/>
      </rPr>
      <t>意</t>
    </r>
    <r>
      <rPr>
        <sz val="9"/>
        <color rgb="FF000000"/>
        <rFont val="Arial"/>
        <family val="2"/>
      </rPr>
      <t xml:space="preserve"> </t>
    </r>
    <r>
      <rPr>
        <sz val="9"/>
        <color rgb="FF000000"/>
        <rFont val="微軟正黑體"/>
        <family val="2"/>
        <charset val="136"/>
      </rPr>
      <t>事</t>
    </r>
    <r>
      <rPr>
        <sz val="9"/>
        <color rgb="FF000000"/>
        <rFont val="Arial"/>
        <family val="2"/>
      </rPr>
      <t xml:space="preserve"> </t>
    </r>
    <r>
      <rPr>
        <sz val="9"/>
        <color rgb="FF000000"/>
        <rFont val="微軟正黑體"/>
        <family val="2"/>
        <charset val="136"/>
      </rPr>
      <t xml:space="preserve">項 </t>
    </r>
    <r>
      <rPr>
        <sz val="9"/>
        <color rgb="FF000000"/>
        <rFont val="Arial"/>
        <family val="2"/>
      </rPr>
      <t>Important Notes</t>
    </r>
    <r>
      <rPr>
        <sz val="9"/>
        <color rgb="FF000000"/>
        <rFont val="微軟正黑體"/>
        <family val="2"/>
        <charset val="136"/>
      </rPr>
      <t xml:space="preserve">：  </t>
    </r>
    <phoneticPr fontId="1" type="noConversion"/>
  </si>
  <si>
    <t>- 本報告僅根據 委託者提供之資訊 進行標示評估。The review report is based solely on the information provided by the client.
- 產品標示之合法性 須依製程及實際傳達消費者訊息之整體呈現，由 主管機關依法判斷。The legality of product labeling is subject to evaluation by regulatory authorities, considering the manufacturing process and the overall presentation of information conveyed to consumers.
- 不包含以下評估：化粧品內容物含量、使用限制與限量、產品宣稱。This service does not include: Cosmetic content quantity evaluation, Usage restrictions and limits, Product claims evaluation.</t>
    <phoneticPr fontId="1" type="noConversion"/>
  </si>
  <si>
    <t>服務限制
Service Limitations</t>
  </si>
  <si>
    <t>評估範圍
Evaluation Scope</t>
  </si>
  <si>
    <t>- 依產品複雜程度調整評估費用與所需工作天數。The evaluation fee and processing time will be adjusted based on product complexity.
- 超過30項成分：每 增加20項，加收 NT$ 4,000，並增加 5個工作天。For products with more than 30 ingredients: An additional NT$ 4,000 will be charged for every 20 extra ingredients, and 5 additional working days will be required.
- 或依實驗室排程調整交期。The delivery schedule may also be adjusted based on laboratory scheduling.</t>
    <phoneticPr fontId="1" type="noConversion"/>
  </si>
  <si>
    <t>費用與時間
Fees &amp; Timeframe</t>
  </si>
  <si>
    <t>服務流程
Service Process</t>
  </si>
  <si>
    <t>- 不包含成分排序。Ingredient ranking is not included.
- 僅評估原料 是否可在台灣使用,不提供其他合規性建議。The review only determines whether ingredient can be used in Taiwan and does not provide other compliance recommendations.</t>
    <phoneticPr fontId="1" type="noConversion"/>
  </si>
  <si>
    <t>服務限制
Service Limitations</t>
    <phoneticPr fontId="1" type="noConversion"/>
  </si>
  <si>
    <r>
      <t xml:space="preserve">依 </t>
    </r>
    <r>
      <rPr>
        <b/>
        <sz val="9"/>
        <color theme="1"/>
        <rFont val="微軟正黑體"/>
        <family val="2"/>
        <charset val="136"/>
      </rPr>
      <t>《化粧品衛生安全管理法》第6條第3項</t>
    </r>
    <r>
      <rPr>
        <sz val="9"/>
        <color theme="1"/>
        <rFont val="微軟正黑體"/>
        <family val="2"/>
        <charset val="136"/>
      </rPr>
      <t xml:space="preserve"> 進行原料評估，主要檢視：禁止使用成分表、防腐劑成分使用限制表、色素成分使用限制表、成分使用限制表、 防曬劑成分使用限制表。The review is conducted based on Article 6, Paragraph 3 of the "Cosmetic Hygiene and Safety Act," focusing on "List of Ingredients Prohibited in Cosmetic Products, List of Preservatives in Cosmetic Products, List of Colorants in Cosmetic Products, List of Ingredients Restricted in Cosmetic Products, List of UV Filters in Cosmetic Products."</t>
    </r>
    <phoneticPr fontId="1" type="noConversion"/>
  </si>
  <si>
    <t>評估範圍
Evaluation Scope</t>
    <phoneticPr fontId="1" type="noConversion"/>
  </si>
  <si>
    <t xml:space="preserve"> 依產品複雜程度調整評估費用與所需工作天數。超過30項成分：The review fee and required working days are adjusted based on product complexity. If the product contains more than 30 ingredients
- 每增加20項，加收 NT$ 4,000，並增加 5個工作天。For every additional 20 ingredients, an extra NT$ 4,000 will be charged, and 5 additional working days will be required.
- 或依實驗室排程調整交期。Alternatively, the delivery schedule may be adjusted based on laboratory availability.</t>
    <phoneticPr fontId="1" type="noConversion"/>
  </si>
  <si>
    <t>費用與時間
Fees &amp; Timeframe</t>
    <phoneticPr fontId="1" type="noConversion"/>
  </si>
  <si>
    <t>服務流程
Service Process</t>
    <phoneticPr fontId="1" type="noConversion"/>
  </si>
  <si>
    <r>
      <t xml:space="preserve">1. </t>
    </r>
    <r>
      <rPr>
        <b/>
        <sz val="9"/>
        <color rgb="FF000000"/>
        <rFont val="微軟正黑體"/>
        <family val="2"/>
        <charset val="136"/>
      </rPr>
      <t>化粧品成分評估</t>
    </r>
    <r>
      <rPr>
        <b/>
        <sz val="9"/>
        <color rgb="FF000000"/>
        <rFont val="Arial"/>
        <family val="2"/>
      </rPr>
      <t xml:space="preserve"> Cosmetic ingredient review NT 6,000</t>
    </r>
    <phoneticPr fontId="1" type="noConversion"/>
  </si>
  <si>
    <t>化粧品成分及標示評估 (Cosmetics Review)：</t>
    <phoneticPr fontId="2" type="noConversion"/>
  </si>
  <si>
    <r>
      <t xml:space="preserve">2. </t>
    </r>
    <r>
      <rPr>
        <b/>
        <sz val="9"/>
        <rFont val="微軟正黑體"/>
        <family val="2"/>
        <charset val="136"/>
      </rPr>
      <t xml:space="preserve">化粧品標示評估 </t>
    </r>
    <r>
      <rPr>
        <b/>
        <sz val="8"/>
        <rFont val="Arial"/>
        <family val="2"/>
      </rPr>
      <t xml:space="preserve">Cosmetic label review NT </t>
    </r>
    <r>
      <rPr>
        <b/>
        <sz val="9"/>
        <rFont val="Arial"/>
        <family val="2"/>
      </rPr>
      <t>8,000</t>
    </r>
    <phoneticPr fontId="1" type="noConversion"/>
  </si>
  <si>
    <r>
      <t>3.</t>
    </r>
    <r>
      <rPr>
        <b/>
        <sz val="9"/>
        <rFont val="微軟正黑體"/>
        <family val="2"/>
        <charset val="136"/>
      </rPr>
      <t>其他</t>
    </r>
    <r>
      <rPr>
        <b/>
        <sz val="9"/>
        <rFont val="Arial"/>
        <family val="2"/>
      </rPr>
      <t>Others :</t>
    </r>
    <phoneticPr fontId="1" type="noConversion"/>
  </si>
  <si>
    <r>
      <rPr>
        <b/>
        <sz val="7"/>
        <color theme="1"/>
        <rFont val="微軟正黑體"/>
        <family val="2"/>
        <charset val="136"/>
      </rPr>
      <t>台北</t>
    </r>
    <r>
      <rPr>
        <sz val="7"/>
        <color theme="1"/>
        <rFont val="Arial"/>
        <family val="2"/>
      </rPr>
      <t xml:space="preserve">:02-22993279 #7122~7124/7129/7131 </t>
    </r>
    <r>
      <rPr>
        <sz val="7"/>
        <color theme="1"/>
        <rFont val="Microsoft JhengHei"/>
        <family val="2"/>
      </rPr>
      <t>傳真</t>
    </r>
    <r>
      <rPr>
        <sz val="7"/>
        <color theme="1"/>
        <rFont val="Arial"/>
        <family val="2"/>
      </rPr>
      <t>02-22981338,</t>
    </r>
    <phoneticPr fontId="2" type="noConversion"/>
  </si>
  <si>
    <r>
      <rPr>
        <sz val="7"/>
        <color theme="1"/>
        <rFont val="微軟正黑體"/>
        <family val="2"/>
        <charset val="136"/>
      </rPr>
      <t>台中</t>
    </r>
    <r>
      <rPr>
        <sz val="7"/>
        <color theme="1"/>
        <rFont val="Arial"/>
        <family val="2"/>
      </rPr>
      <t xml:space="preserve">:04-23591515 #1500~1502/1505 </t>
    </r>
    <r>
      <rPr>
        <sz val="7"/>
        <color theme="1"/>
        <rFont val="微軟正黑體"/>
        <family val="2"/>
        <charset val="136"/>
      </rPr>
      <t>傳真</t>
    </r>
    <r>
      <rPr>
        <sz val="7"/>
        <color theme="1"/>
        <rFont val="Arial"/>
        <family val="2"/>
      </rPr>
      <t xml:space="preserve">04-23592949, </t>
    </r>
    <phoneticPr fontId="2" type="noConversion"/>
  </si>
  <si>
    <r>
      <rPr>
        <sz val="7"/>
        <color theme="1"/>
        <rFont val="微軟正黑體"/>
        <family val="2"/>
        <charset val="136"/>
      </rPr>
      <t>高雄</t>
    </r>
    <r>
      <rPr>
        <sz val="7"/>
        <color theme="1"/>
        <rFont val="Arial"/>
        <family val="2"/>
      </rPr>
      <t xml:space="preserve">:07-3012121 #4804/4805/4809 </t>
    </r>
    <r>
      <rPr>
        <sz val="7"/>
        <color theme="1"/>
        <rFont val="微軟正黑體"/>
        <family val="2"/>
        <charset val="136"/>
      </rPr>
      <t>傳真</t>
    </r>
    <r>
      <rPr>
        <sz val="7"/>
        <color theme="1"/>
        <rFont val="Arial"/>
        <family val="2"/>
      </rPr>
      <t>07-3010860</t>
    </r>
    <phoneticPr fontId="2" type="noConversion"/>
  </si>
  <si>
    <t>連絡電話台北:02-22993279 #7122~7124/7129/7131 傳真02-22981338, 台中:04-23591515 #1500~1502/1505 傳真04-23592949, 高雄:07-3012121 #4804/4805/4809 傳真07-3010860</t>
  </si>
  <si>
    <t>  </t>
    <phoneticPr fontId="2" type="noConversion"/>
  </si>
  <si>
    <t>  </t>
  </si>
  <si>
    <r>
      <rPr>
        <b/>
        <sz val="11"/>
        <color rgb="FF000000"/>
        <rFont val="微軟正黑體"/>
        <family val="2"/>
        <charset val="136"/>
      </rPr>
      <t>申請廠商</t>
    </r>
    <r>
      <rPr>
        <b/>
        <sz val="11"/>
        <color rgb="FF000000"/>
        <rFont val="Arial"/>
        <family val="2"/>
      </rPr>
      <t>/</t>
    </r>
    <r>
      <rPr>
        <b/>
        <sz val="11"/>
        <color rgb="FF000000"/>
        <rFont val="微軟正黑體"/>
        <family val="2"/>
        <charset val="136"/>
      </rPr>
      <t>試驗委託者</t>
    </r>
    <phoneticPr fontId="2" type="noConversion"/>
  </si>
  <si>
    <t>Applicant (APPL.)/Sponsor</t>
    <phoneticPr fontId="2" type="noConversion"/>
  </si>
  <si>
    <r>
      <rPr>
        <b/>
        <vertAlign val="superscript"/>
        <sz val="10"/>
        <color rgb="FFFF0000"/>
        <rFont val="微軟正黑體"/>
        <family val="2"/>
        <charset val="136"/>
      </rPr>
      <t>※</t>
    </r>
    <r>
      <rPr>
        <b/>
        <sz val="10"/>
        <color rgb="FF000000"/>
        <rFont val="微軟正黑體"/>
        <family val="2"/>
        <charset val="136"/>
      </rPr>
      <t>申請廠商</t>
    </r>
    <r>
      <rPr>
        <b/>
        <sz val="10"/>
        <color rgb="FF000000"/>
        <rFont val="Arial"/>
        <family val="2"/>
      </rPr>
      <t xml:space="preserve"> APPL. :</t>
    </r>
    <phoneticPr fontId="2" type="noConversion"/>
  </si>
  <si>
    <t>申請廠商/試驗委託者</t>
  </si>
  <si>
    <t>Applicant (APPL.)/Sponsor</t>
  </si>
  <si>
    <t>※申請廠商 APPL. :</t>
  </si>
  <si>
    <r>
      <rPr>
        <b/>
        <vertAlign val="superscript"/>
        <sz val="10"/>
        <color rgb="FFFF0000"/>
        <rFont val="微軟正黑體"/>
        <family val="2"/>
        <charset val="136"/>
      </rPr>
      <t>※</t>
    </r>
    <r>
      <rPr>
        <b/>
        <sz val="10"/>
        <color rgb="FF000000"/>
        <rFont val="微軟正黑體"/>
        <family val="2"/>
        <charset val="136"/>
      </rPr>
      <t>申請廠商地址</t>
    </r>
    <r>
      <rPr>
        <b/>
        <sz val="10"/>
        <color rgb="FF000000"/>
        <rFont val="Arial"/>
        <family val="2"/>
      </rPr>
      <t xml:space="preserve"> APPL. Address</t>
    </r>
    <r>
      <rPr>
        <b/>
        <sz val="10"/>
        <color rgb="FF000000"/>
        <rFont val="微軟正黑體"/>
        <family val="2"/>
        <charset val="136"/>
      </rPr>
      <t xml:space="preserve"> :</t>
    </r>
    <phoneticPr fontId="2" type="noConversion"/>
  </si>
  <si>
    <t>※申請廠商地址 APPL. Address :</t>
  </si>
  <si>
    <r>
      <rPr>
        <b/>
        <vertAlign val="superscript"/>
        <sz val="10"/>
        <color rgb="FFFF0000"/>
        <rFont val="微軟正黑體"/>
        <family val="2"/>
        <charset val="136"/>
      </rPr>
      <t>※</t>
    </r>
    <r>
      <rPr>
        <b/>
        <sz val="10"/>
        <color rgb="FF000000"/>
        <rFont val="微軟正黑體"/>
        <family val="2"/>
        <charset val="136"/>
      </rPr>
      <t>申請廠商電話</t>
    </r>
    <r>
      <rPr>
        <b/>
        <sz val="10"/>
        <color rgb="FF000000"/>
        <rFont val="Arial"/>
        <family val="2"/>
      </rPr>
      <t xml:space="preserve"> APPL. Tel :</t>
    </r>
    <phoneticPr fontId="2" type="noConversion"/>
  </si>
  <si>
    <r>
      <rPr>
        <b/>
        <sz val="10"/>
        <rFont val="微軟正黑體"/>
        <family val="2"/>
        <charset val="136"/>
      </rPr>
      <t>分機</t>
    </r>
    <r>
      <rPr>
        <b/>
        <sz val="10"/>
        <rFont val="Arial"/>
        <family val="2"/>
      </rPr>
      <t xml:space="preserve"> Ext</t>
    </r>
    <r>
      <rPr>
        <b/>
        <sz val="10"/>
        <rFont val="微軟正黑體"/>
        <family val="2"/>
        <charset val="136"/>
      </rPr>
      <t xml:space="preserve"> :</t>
    </r>
    <phoneticPr fontId="2" type="noConversion"/>
  </si>
  <si>
    <t>※申請廠商電話 APPL. Tel :</t>
  </si>
  <si>
    <t>分機 Ext :</t>
  </si>
  <si>
    <r>
      <rPr>
        <b/>
        <vertAlign val="superscript"/>
        <sz val="10"/>
        <color rgb="FFFF0000"/>
        <rFont val="微軟正黑體"/>
        <family val="2"/>
        <charset val="136"/>
      </rPr>
      <t>※</t>
    </r>
    <r>
      <rPr>
        <b/>
        <sz val="10"/>
        <color rgb="FF000000"/>
        <rFont val="微軟正黑體"/>
        <family val="2"/>
        <charset val="136"/>
      </rPr>
      <t>申請廠商聯絡人</t>
    </r>
    <r>
      <rPr>
        <b/>
        <sz val="10"/>
        <color rgb="FF000000"/>
        <rFont val="Arial"/>
        <family val="2"/>
      </rPr>
      <t xml:space="preserve"> Contact Person :</t>
    </r>
    <phoneticPr fontId="2" type="noConversion"/>
  </si>
  <si>
    <t>※申請廠商聯絡人 Contact Person :</t>
  </si>
  <si>
    <r>
      <rPr>
        <b/>
        <vertAlign val="superscript"/>
        <sz val="10"/>
        <color rgb="FFFF0000"/>
        <rFont val="微軟正黑體"/>
        <family val="2"/>
        <charset val="136"/>
      </rPr>
      <t>※</t>
    </r>
    <r>
      <rPr>
        <b/>
        <sz val="10"/>
        <color rgb="FF000000"/>
        <rFont val="微軟正黑體"/>
        <family val="2"/>
        <charset val="136"/>
      </rPr>
      <t>報告抬頭廠商及地址</t>
    </r>
    <r>
      <rPr>
        <b/>
        <sz val="10"/>
        <color rgb="FF000000"/>
        <rFont val="Arial"/>
        <family val="2"/>
      </rPr>
      <t xml:space="preserve"> Company name and address in the report </t>
    </r>
    <r>
      <rPr>
        <b/>
        <sz val="10"/>
        <rFont val="Arial"/>
        <family val="2"/>
      </rPr>
      <t>:</t>
    </r>
    <phoneticPr fontId="2" type="noConversion"/>
  </si>
  <si>
    <t>※報告抬頭廠商及地址 Company name and address in the report :</t>
  </si>
  <si>
    <r>
      <rPr>
        <sz val="10"/>
        <color theme="1"/>
        <rFont val="微軟正黑體"/>
        <family val="2"/>
        <charset val="136"/>
      </rPr>
      <t>同申請廠商</t>
    </r>
    <r>
      <rPr>
        <sz val="10"/>
        <color theme="1"/>
        <rFont val="Arial"/>
        <family val="2"/>
      </rPr>
      <t>/</t>
    </r>
    <r>
      <rPr>
        <sz val="10"/>
        <color theme="1"/>
        <rFont val="微軟正黑體"/>
        <family val="2"/>
        <charset val="136"/>
      </rPr>
      <t>試驗委託</t>
    </r>
    <r>
      <rPr>
        <sz val="10"/>
        <color theme="1"/>
        <rFont val="Arial"/>
        <family val="2"/>
      </rPr>
      <t xml:space="preserve"> As applicant/sponsor</t>
    </r>
    <phoneticPr fontId="2" type="noConversion"/>
  </si>
  <si>
    <r>
      <rPr>
        <sz val="10"/>
        <color theme="1"/>
        <rFont val="微軟正黑體"/>
        <family val="2"/>
        <charset val="136"/>
      </rPr>
      <t>同發票廠商</t>
    </r>
    <r>
      <rPr>
        <sz val="10"/>
        <color theme="1"/>
        <rFont val="Arial"/>
        <family val="2"/>
      </rPr>
      <t xml:space="preserve"> As Invoice company</t>
    </r>
    <phoneticPr fontId="2" type="noConversion"/>
  </si>
  <si>
    <t>同申請廠商/試驗委託 As applicant/sponsor</t>
  </si>
  <si>
    <t>同發票廠商 As Invoice company</t>
  </si>
  <si>
    <r>
      <rPr>
        <b/>
        <vertAlign val="superscript"/>
        <sz val="9"/>
        <color rgb="FFFF0000"/>
        <rFont val="微軟正黑體"/>
        <family val="2"/>
        <charset val="136"/>
      </rPr>
      <t>※</t>
    </r>
    <r>
      <rPr>
        <b/>
        <sz val="10"/>
        <color theme="1"/>
        <rFont val="微軟正黑體"/>
        <family val="2"/>
        <charset val="136"/>
      </rPr>
      <t>報告抬頭廠商</t>
    </r>
    <r>
      <rPr>
        <b/>
        <sz val="10"/>
        <color theme="1"/>
        <rFont val="Arial"/>
        <family val="2"/>
      </rPr>
      <t xml:space="preserve"> Sponsor’s Name</t>
    </r>
    <r>
      <rPr>
        <b/>
        <sz val="10"/>
        <color theme="1"/>
        <rFont val="微軟正黑體"/>
        <family val="2"/>
        <charset val="136"/>
      </rPr>
      <t xml:space="preserve"> :</t>
    </r>
    <phoneticPr fontId="2" type="noConversion"/>
  </si>
  <si>
    <t>報告抬頭廠商 Sponsor’s Name :</t>
  </si>
  <si>
    <r>
      <rPr>
        <b/>
        <vertAlign val="superscript"/>
        <sz val="9"/>
        <color rgb="FFFF0000"/>
        <rFont val="微軟正黑體"/>
        <family val="2"/>
        <charset val="136"/>
      </rPr>
      <t>※</t>
    </r>
    <r>
      <rPr>
        <b/>
        <sz val="10"/>
        <color theme="1"/>
        <rFont val="微軟正黑體"/>
        <family val="2"/>
        <charset val="136"/>
      </rPr>
      <t>報告抬頭地址</t>
    </r>
    <r>
      <rPr>
        <b/>
        <sz val="10"/>
        <color theme="1"/>
        <rFont val="Arial"/>
        <family val="2"/>
      </rPr>
      <t xml:space="preserve"> Sponsor’s Address</t>
    </r>
    <r>
      <rPr>
        <b/>
        <sz val="10"/>
        <color theme="1"/>
        <rFont val="微軟正黑體"/>
        <family val="2"/>
        <charset val="136"/>
      </rPr>
      <t xml:space="preserve"> :</t>
    </r>
    <phoneticPr fontId="2" type="noConversion"/>
  </si>
  <si>
    <t>報告抬頭地址 Sponsor’s Address :</t>
  </si>
  <si>
    <r>
      <rPr>
        <b/>
        <sz val="8"/>
        <color rgb="FFFF0000"/>
        <rFont val="微軟正黑體"/>
        <family val="2"/>
        <charset val="136"/>
      </rPr>
      <t>如為英文報告，請提供英文資訊。</t>
    </r>
    <r>
      <rPr>
        <b/>
        <sz val="8"/>
        <color rgb="FFFF0000"/>
        <rFont val="Arial"/>
        <family val="2"/>
      </rPr>
      <t>Please provide the information in English if the report is in English, .</t>
    </r>
    <phoneticPr fontId="2" type="noConversion"/>
  </si>
  <si>
    <t>如為英文報告，請提供英文資訊。Please provide the information in English if the report is in English, .</t>
  </si>
  <si>
    <r>
      <rPr>
        <b/>
        <sz val="8"/>
        <color rgb="FFFF0000"/>
        <rFont val="微軟正黑體"/>
        <family val="2"/>
        <charset val="136"/>
      </rPr>
      <t>※粗框中標示「</t>
    </r>
    <r>
      <rPr>
        <b/>
        <vertAlign val="superscript"/>
        <sz val="8"/>
        <color rgb="FFFF0000"/>
        <rFont val="微軟正黑體"/>
        <family val="2"/>
        <charset val="136"/>
      </rPr>
      <t>※</t>
    </r>
    <r>
      <rPr>
        <b/>
        <sz val="8"/>
        <color rgb="FFFF0000"/>
        <rFont val="微軟正黑體"/>
        <family val="2"/>
        <charset val="136"/>
      </rPr>
      <t>」符號的內容將呈現於報告中。</t>
    </r>
    <r>
      <rPr>
        <b/>
        <sz val="8"/>
        <color rgb="FFFF0000"/>
        <rFont val="Arial"/>
        <family val="2"/>
      </rPr>
      <t>The contents marked with</t>
    </r>
    <r>
      <rPr>
        <b/>
        <sz val="8"/>
        <color rgb="FFFF0000"/>
        <rFont val="微軟正黑體"/>
        <family val="2"/>
        <charset val="136"/>
      </rPr>
      <t>「</t>
    </r>
    <r>
      <rPr>
        <b/>
        <vertAlign val="superscript"/>
        <sz val="8"/>
        <color rgb="FFFF0000"/>
        <rFont val="微軟正黑體"/>
        <family val="2"/>
        <charset val="136"/>
      </rPr>
      <t>※</t>
    </r>
    <r>
      <rPr>
        <b/>
        <sz val="8"/>
        <color rgb="FFFF0000"/>
        <rFont val="微軟正黑體"/>
        <family val="2"/>
        <charset val="136"/>
      </rPr>
      <t>」</t>
    </r>
    <r>
      <rPr>
        <b/>
        <sz val="8"/>
        <color rgb="FFFF0000"/>
        <rFont val="Arial"/>
        <family val="2"/>
      </rPr>
      <t>will be shown in the report.</t>
    </r>
  </si>
  <si>
    <t>※粗框中標示「※」符號的內容將呈現於報告中。The contents marked with「※」will be shown in the report.</t>
  </si>
  <si>
    <r>
      <t>統一編號</t>
    </r>
    <r>
      <rPr>
        <b/>
        <sz val="10"/>
        <color rgb="FF000000"/>
        <rFont val="Arial"/>
        <family val="2"/>
      </rPr>
      <t xml:space="preserve"> Registration Add. I/V No :</t>
    </r>
    <phoneticPr fontId="2" type="noConversion"/>
  </si>
  <si>
    <t>報告聯絡電話 Tel :</t>
  </si>
  <si>
    <t>手機 Mobile :</t>
  </si>
  <si>
    <t>傳真 Fax :</t>
  </si>
  <si>
    <r>
      <rPr>
        <b/>
        <sz val="10"/>
        <color rgb="FF000000"/>
        <rFont val="微軟正黑體"/>
        <family val="2"/>
        <charset val="136"/>
      </rPr>
      <t>報告聯絡電話</t>
    </r>
    <r>
      <rPr>
        <b/>
        <sz val="10"/>
        <color rgb="FF000000"/>
        <rFont val="Arial"/>
        <family val="2"/>
      </rPr>
      <t xml:space="preserve"> Tel</t>
    </r>
    <r>
      <rPr>
        <b/>
        <sz val="10"/>
        <color rgb="FF000000"/>
        <rFont val="微軟正黑體"/>
        <family val="2"/>
        <charset val="136"/>
      </rPr>
      <t xml:space="preserve"> :</t>
    </r>
    <phoneticPr fontId="2" type="noConversion"/>
  </si>
  <si>
    <r>
      <rPr>
        <b/>
        <sz val="10"/>
        <rFont val="微軟正黑體"/>
        <family val="2"/>
        <charset val="136"/>
      </rPr>
      <t>分機</t>
    </r>
    <r>
      <rPr>
        <b/>
        <sz val="10"/>
        <rFont val="Arial"/>
        <family val="2"/>
      </rPr>
      <t xml:space="preserve"> Ext :</t>
    </r>
    <phoneticPr fontId="2" type="noConversion"/>
  </si>
  <si>
    <r>
      <rPr>
        <b/>
        <sz val="10"/>
        <rFont val="微軟正黑體"/>
        <family val="2"/>
        <charset val="136"/>
      </rPr>
      <t>手機</t>
    </r>
    <r>
      <rPr>
        <b/>
        <sz val="10"/>
        <rFont val="Arial"/>
        <family val="2"/>
      </rPr>
      <t xml:space="preserve"> Mobile :</t>
    </r>
    <phoneticPr fontId="2" type="noConversion"/>
  </si>
  <si>
    <r>
      <rPr>
        <b/>
        <sz val="10"/>
        <rFont val="微軟正黑體"/>
        <family val="2"/>
        <charset val="136"/>
      </rPr>
      <t>傳真</t>
    </r>
    <r>
      <rPr>
        <b/>
        <sz val="10"/>
        <rFont val="Arial"/>
        <family val="2"/>
      </rPr>
      <t xml:space="preserve"> Fax :</t>
    </r>
    <phoneticPr fontId="2" type="noConversion"/>
  </si>
  <si>
    <r>
      <rPr>
        <b/>
        <sz val="10"/>
        <color rgb="FF000000"/>
        <rFont val="微軟正黑體"/>
        <family val="2"/>
        <charset val="136"/>
      </rPr>
      <t>電子郵件</t>
    </r>
    <r>
      <rPr>
        <b/>
        <sz val="10"/>
        <color rgb="FF000000"/>
        <rFont val="Arial"/>
        <family val="2"/>
      </rPr>
      <t xml:space="preserve"> E-mail</t>
    </r>
    <r>
      <rPr>
        <b/>
        <sz val="10"/>
        <color rgb="FF000000"/>
        <rFont val="微軟正黑體"/>
        <family val="2"/>
        <charset val="136"/>
      </rPr>
      <t xml:space="preserve"> :</t>
    </r>
    <phoneticPr fontId="2" type="noConversion"/>
  </si>
  <si>
    <r>
      <rPr>
        <b/>
        <sz val="10"/>
        <rFont val="微軟正黑體"/>
        <family val="2"/>
        <charset val="136"/>
      </rPr>
      <t>聯絡人</t>
    </r>
    <r>
      <rPr>
        <b/>
        <sz val="10"/>
        <rFont val="Arial"/>
        <family val="2"/>
      </rPr>
      <t>Contact Person :</t>
    </r>
    <phoneticPr fontId="2" type="noConversion"/>
  </si>
  <si>
    <t>電子郵件 E-mail :</t>
  </si>
  <si>
    <t>聯絡人Contact Person :</t>
  </si>
  <si>
    <r>
      <rPr>
        <b/>
        <sz val="11"/>
        <color rgb="FF000000"/>
        <rFont val="微軟正黑體"/>
        <family val="2"/>
        <charset val="136"/>
      </rPr>
      <t>發票廠商</t>
    </r>
    <phoneticPr fontId="2" type="noConversion"/>
  </si>
  <si>
    <t>Invoice</t>
    <phoneticPr fontId="2" type="noConversion"/>
  </si>
  <si>
    <r>
      <rPr>
        <b/>
        <sz val="8"/>
        <color rgb="FFFF0000"/>
        <rFont val="微軟正黑體"/>
        <family val="2"/>
        <charset val="136"/>
      </rPr>
      <t>※如與申請廠商不同，需提供附件「付款切結書」</t>
    </r>
    <r>
      <rPr>
        <b/>
        <sz val="8"/>
        <color rgb="FFFF0000"/>
        <rFont val="Arial"/>
        <family val="2"/>
      </rPr>
      <t xml:space="preserve"> </t>
    </r>
    <r>
      <rPr>
        <sz val="8"/>
        <rFont val="Arial"/>
        <family val="2"/>
      </rPr>
      <t>The payment statement should be provided if the invoice title is different as the applicant.</t>
    </r>
    <phoneticPr fontId="2" type="noConversion"/>
  </si>
  <si>
    <t>發票廠商</t>
  </si>
  <si>
    <t>Invoice</t>
  </si>
  <si>
    <t>※如與申請廠商不同，需提供附件「付款切結書」 The payment statement should be provided if the invoice title is different as the applicant.</t>
  </si>
  <si>
    <r>
      <rPr>
        <b/>
        <sz val="10"/>
        <color rgb="FF000000"/>
        <rFont val="微軟正黑體"/>
        <family val="2"/>
        <charset val="136"/>
      </rPr>
      <t>發票廠商</t>
    </r>
    <r>
      <rPr>
        <b/>
        <sz val="10"/>
        <color rgb="FF000000"/>
        <rFont val="Arial"/>
        <family val="2"/>
      </rPr>
      <t xml:space="preserve"> Invoice To</t>
    </r>
    <r>
      <rPr>
        <b/>
        <sz val="10"/>
        <color rgb="FF000000"/>
        <rFont val="微軟正黑體"/>
        <family val="2"/>
        <charset val="136"/>
      </rPr>
      <t xml:space="preserve"> :</t>
    </r>
    <phoneticPr fontId="2" type="noConversion"/>
  </si>
  <si>
    <t>發票廠商 Invoice To :</t>
  </si>
  <si>
    <r>
      <rPr>
        <b/>
        <sz val="10"/>
        <color rgb="FF000000"/>
        <rFont val="微軟正黑體"/>
        <family val="2"/>
        <charset val="136"/>
      </rPr>
      <t>統一編號</t>
    </r>
    <r>
      <rPr>
        <b/>
        <sz val="10"/>
        <color rgb="FF000000"/>
        <rFont val="Arial"/>
        <family val="2"/>
      </rPr>
      <t xml:space="preserve"> Registration Add. I/V No</t>
    </r>
    <r>
      <rPr>
        <b/>
        <sz val="10"/>
        <color rgb="FF000000"/>
        <rFont val="微軟正黑體"/>
        <family val="2"/>
        <charset val="136"/>
      </rPr>
      <t xml:space="preserve"> :</t>
    </r>
    <phoneticPr fontId="2" type="noConversion"/>
  </si>
  <si>
    <t>統一編號 Registration Add. I/V No :</t>
  </si>
  <si>
    <r>
      <rPr>
        <b/>
        <sz val="10"/>
        <color rgb="FF000000"/>
        <rFont val="微軟正黑體"/>
        <family val="2"/>
        <charset val="136"/>
      </rPr>
      <t>發票郵寄地址</t>
    </r>
    <r>
      <rPr>
        <b/>
        <sz val="10"/>
        <color rgb="FF000000"/>
        <rFont val="Arial"/>
        <family val="2"/>
      </rPr>
      <t xml:space="preserve"> Registration Address</t>
    </r>
    <r>
      <rPr>
        <b/>
        <sz val="10"/>
        <color rgb="FF000000"/>
        <rFont val="微軟正黑體"/>
        <family val="2"/>
        <charset val="136"/>
      </rPr>
      <t xml:space="preserve"> :</t>
    </r>
    <phoneticPr fontId="2" type="noConversion"/>
  </si>
  <si>
    <t>發票郵寄地址 Registration Address :</t>
  </si>
  <si>
    <r>
      <rPr>
        <b/>
        <sz val="10"/>
        <color rgb="FF000000"/>
        <rFont val="Microsoft JhengHei"/>
        <family val="2"/>
      </rPr>
      <t>發票</t>
    </r>
    <r>
      <rPr>
        <b/>
        <sz val="10"/>
        <color rgb="FF000000"/>
        <rFont val="微軟正黑體"/>
        <family val="2"/>
        <charset val="136"/>
      </rPr>
      <t>聯絡電話</t>
    </r>
    <r>
      <rPr>
        <b/>
        <sz val="10"/>
        <color rgb="FF000000"/>
        <rFont val="Arial"/>
        <family val="2"/>
      </rPr>
      <t xml:space="preserve"> Tel</t>
    </r>
    <r>
      <rPr>
        <b/>
        <sz val="10"/>
        <color rgb="FF000000"/>
        <rFont val="微軟正黑體"/>
        <family val="2"/>
        <charset val="136"/>
      </rPr>
      <t xml:space="preserve"> :</t>
    </r>
    <phoneticPr fontId="2" type="noConversion"/>
  </si>
  <si>
    <r>
      <rPr>
        <b/>
        <sz val="10"/>
        <rFont val="Microsoft JhengHei"/>
        <family val="2"/>
      </rPr>
      <t>付款</t>
    </r>
    <r>
      <rPr>
        <b/>
        <sz val="10"/>
        <rFont val="微軟正黑體"/>
        <family val="2"/>
        <charset val="136"/>
      </rPr>
      <t>聯絡人</t>
    </r>
    <r>
      <rPr>
        <b/>
        <sz val="10"/>
        <rFont val="Arial"/>
        <family val="2"/>
      </rPr>
      <t>Contact Person :</t>
    </r>
    <phoneticPr fontId="2" type="noConversion"/>
  </si>
  <si>
    <t>付款聯絡人Contact Person :</t>
  </si>
  <si>
    <r>
      <rPr>
        <b/>
        <sz val="11"/>
        <color rgb="FF000000"/>
        <rFont val="微軟正黑體"/>
        <family val="2"/>
        <charset val="136"/>
      </rPr>
      <t>報告需求</t>
    </r>
    <phoneticPr fontId="2" type="noConversion"/>
  </si>
  <si>
    <t>Report requriement</t>
    <phoneticPr fontId="2" type="noConversion"/>
  </si>
  <si>
    <r>
      <rPr>
        <b/>
        <sz val="10"/>
        <color rgb="FF000000"/>
        <rFont val="微軟正黑體"/>
        <family val="2"/>
        <charset val="136"/>
      </rPr>
      <t>服務類別</t>
    </r>
    <r>
      <rPr>
        <b/>
        <sz val="10"/>
        <color rgb="FF000000"/>
        <rFont val="Arial"/>
        <family val="2"/>
      </rPr>
      <t xml:space="preserve"> Service type :</t>
    </r>
    <phoneticPr fontId="2" type="noConversion"/>
  </si>
  <si>
    <r>
      <rPr>
        <sz val="10"/>
        <color rgb="FF000000"/>
        <rFont val="微軟正黑體"/>
        <family val="2"/>
        <charset val="136"/>
      </rPr>
      <t>普通件</t>
    </r>
    <r>
      <rPr>
        <sz val="10"/>
        <color rgb="FF000000"/>
        <rFont val="Arial"/>
        <family val="2"/>
      </rPr>
      <t xml:space="preserve"> General</t>
    </r>
    <phoneticPr fontId="2" type="noConversion"/>
  </si>
  <si>
    <r>
      <rPr>
        <sz val="10"/>
        <color rgb="FF000000"/>
        <rFont val="微軟正黑體"/>
        <family val="2"/>
        <charset val="136"/>
      </rPr>
      <t>急件</t>
    </r>
    <r>
      <rPr>
        <sz val="10"/>
        <color rgb="FF000000"/>
        <rFont val="Arial"/>
        <family val="2"/>
      </rPr>
      <t>(</t>
    </r>
    <r>
      <rPr>
        <sz val="10"/>
        <color rgb="FF000000"/>
        <rFont val="微軟正黑體"/>
        <family val="2"/>
        <charset val="136"/>
      </rPr>
      <t>費用加</t>
    </r>
    <r>
      <rPr>
        <sz val="10"/>
        <color rgb="FF000000"/>
        <rFont val="Arial"/>
        <family val="2"/>
      </rPr>
      <t xml:space="preserve">50%) 
</t>
    </r>
    <r>
      <rPr>
        <sz val="8"/>
        <color rgb="FF000000"/>
        <rFont val="Arial"/>
        <family val="2"/>
      </rPr>
      <t xml:space="preserve">Express (Surcharge 50%)  </t>
    </r>
    <r>
      <rPr>
        <sz val="10"/>
        <color rgb="FF000000"/>
        <rFont val="Arial"/>
        <family val="2"/>
      </rPr>
      <t xml:space="preserve"> </t>
    </r>
    <phoneticPr fontId="2" type="noConversion"/>
  </si>
  <si>
    <r>
      <rPr>
        <sz val="10"/>
        <color rgb="FF000000"/>
        <rFont val="微軟正黑體"/>
        <family val="2"/>
        <charset val="136"/>
      </rPr>
      <t>特急件</t>
    </r>
    <r>
      <rPr>
        <sz val="10"/>
        <color rgb="FF000000"/>
        <rFont val="Arial"/>
        <family val="2"/>
      </rPr>
      <t>(</t>
    </r>
    <r>
      <rPr>
        <sz val="10"/>
        <color rgb="FF000000"/>
        <rFont val="微軟正黑體"/>
        <family val="2"/>
        <charset val="136"/>
      </rPr>
      <t>費用加</t>
    </r>
    <r>
      <rPr>
        <sz val="10"/>
        <color rgb="FF000000"/>
        <rFont val="Arial"/>
        <family val="2"/>
      </rPr>
      <t xml:space="preserve">96%) 
</t>
    </r>
    <r>
      <rPr>
        <sz val="8"/>
        <color rgb="FF000000"/>
        <rFont val="Arial"/>
        <family val="2"/>
      </rPr>
      <t>Urgent (Surcharge 96%)</t>
    </r>
    <phoneticPr fontId="2" type="noConversion"/>
  </si>
  <si>
    <t>(若未勾選一律以普件處理Default for General)</t>
    <phoneticPr fontId="2" type="noConversion"/>
  </si>
  <si>
    <t>報告需求</t>
  </si>
  <si>
    <t>Report requriement</t>
  </si>
  <si>
    <t>服務類別 Service type :</t>
  </si>
  <si>
    <t>普通件 General</t>
  </si>
  <si>
    <t xml:space="preserve">急件(費用加50%) 
Express (Surcharge 50%)   </t>
  </si>
  <si>
    <t>特急件(費用加96%) 
Urgent (Surcharge 96%)</t>
  </si>
  <si>
    <t>(若未勾選一律以普件處理Default for General)</t>
  </si>
  <si>
    <r>
      <rPr>
        <b/>
        <sz val="7"/>
        <color rgb="FFFF0000"/>
        <rFont val="微軟正黑體"/>
        <family val="2"/>
        <charset val="136"/>
      </rPr>
      <t>※</t>
    </r>
    <r>
      <rPr>
        <b/>
        <sz val="7"/>
        <color rgb="FFFF0000"/>
        <rFont val="Arial"/>
        <family val="2"/>
      </rPr>
      <t xml:space="preserve"> </t>
    </r>
    <r>
      <rPr>
        <b/>
        <sz val="7"/>
        <color rgb="FFFF0000"/>
        <rFont val="微軟正黑體"/>
        <family val="2"/>
        <charset val="136"/>
      </rPr>
      <t>收件當天及例假日不列入工作天數。</t>
    </r>
    <r>
      <rPr>
        <b/>
        <sz val="7"/>
        <rFont val="Arial"/>
        <family val="2"/>
      </rPr>
      <t xml:space="preserve"> </t>
    </r>
    <r>
      <rPr>
        <sz val="7"/>
        <rFont val="Arial"/>
        <family val="2"/>
      </rPr>
      <t>Working days non-including weekends and National holidays. For Express &amp; Urgent service, please inform us in advance.</t>
    </r>
    <phoneticPr fontId="2" type="noConversion"/>
  </si>
  <si>
    <t>※ 收件當天及例假日不列入工作天數。 Working days non-including weekends and National holidays. For Express &amp; Urgent service, please inform us in advance.</t>
  </si>
  <si>
    <r>
      <rPr>
        <b/>
        <u/>
        <sz val="11"/>
        <color theme="5" tint="0.59999389629810485"/>
        <rFont val="微軟正黑體"/>
        <family val="2"/>
        <charset val="136"/>
      </rPr>
      <t>「SGS安心資訊平台」</t>
    </r>
    <r>
      <rPr>
        <b/>
        <u/>
        <sz val="11"/>
        <color rgb="FFFFFF00"/>
        <rFont val="微軟正黑體"/>
        <family val="2"/>
        <charset val="136"/>
      </rPr>
      <t xml:space="preserve">
公開同意書連結</t>
    </r>
    <phoneticPr fontId="2" type="noConversion"/>
  </si>
  <si>
    <r>
      <rPr>
        <b/>
        <sz val="10"/>
        <color rgb="FF000000"/>
        <rFont val="微軟正黑體"/>
        <family val="2"/>
        <charset val="136"/>
      </rPr>
      <t>測項及報告使用目的</t>
    </r>
    <r>
      <rPr>
        <b/>
        <sz val="10"/>
        <color rgb="FF000000"/>
        <rFont val="Arial"/>
        <family val="2"/>
      </rPr>
      <t>Testing purpose</t>
    </r>
    <r>
      <rPr>
        <b/>
        <sz val="10"/>
        <color rgb="FF000000"/>
        <rFont val="微軟正黑體"/>
        <family val="2"/>
        <charset val="136"/>
      </rPr>
      <t xml:space="preserve"> :</t>
    </r>
    <phoneticPr fontId="2" type="noConversion"/>
  </si>
  <si>
    <r>
      <rPr>
        <sz val="9"/>
        <color rgb="FF000000"/>
        <rFont val="微軟正黑體"/>
        <family val="2"/>
        <charset val="136"/>
      </rPr>
      <t>自主管理</t>
    </r>
    <r>
      <rPr>
        <sz val="9"/>
        <color rgb="FF000000"/>
        <rFont val="Arial"/>
        <family val="2"/>
      </rPr>
      <t>For self-management</t>
    </r>
    <phoneticPr fontId="2" type="noConversion"/>
  </si>
  <si>
    <r>
      <rPr>
        <sz val="9"/>
        <color rgb="FF000000"/>
        <rFont val="微軟正黑體"/>
        <family val="2"/>
        <charset val="136"/>
      </rPr>
      <t>出口使用</t>
    </r>
    <r>
      <rPr>
        <sz val="9"/>
        <color rgb="FF000000"/>
        <rFont val="Arial"/>
        <family val="2"/>
      </rPr>
      <t>For export</t>
    </r>
    <phoneticPr fontId="2" type="noConversion"/>
  </si>
  <si>
    <r>
      <rPr>
        <sz val="9"/>
        <color rgb="FF000000"/>
        <rFont val="微軟正黑體"/>
        <family val="2"/>
        <charset val="136"/>
      </rPr>
      <t>政府法規要求</t>
    </r>
    <r>
      <rPr>
        <sz val="9"/>
        <color rgb="FF000000"/>
        <rFont val="Arial"/>
        <family val="2"/>
      </rPr>
      <t xml:space="preserve"> For regulations  </t>
    </r>
    <phoneticPr fontId="2" type="noConversion"/>
  </si>
  <si>
    <t>測項及報告使用目的Testing purpose :</t>
  </si>
  <si>
    <t>自主管理For self-management</t>
  </si>
  <si>
    <t>出口使用For export</t>
  </si>
  <si>
    <t xml:space="preserve">政府法規要求 For regulations  </t>
  </si>
  <si>
    <r>
      <rPr>
        <sz val="10"/>
        <color rgb="FF000000"/>
        <rFont val="微軟正黑體"/>
        <family val="2"/>
        <charset val="136"/>
      </rPr>
      <t>中文</t>
    </r>
    <r>
      <rPr>
        <sz val="10"/>
        <color rgb="FF000000"/>
        <rFont val="Arial"/>
        <family val="2"/>
      </rPr>
      <t xml:space="preserve"> Traditional Chinese   </t>
    </r>
    <phoneticPr fontId="2" type="noConversion"/>
  </si>
  <si>
    <r>
      <rPr>
        <sz val="10"/>
        <color rgb="FF000000"/>
        <rFont val="微軟正黑體"/>
        <family val="2"/>
        <charset val="136"/>
      </rPr>
      <t>英文</t>
    </r>
    <r>
      <rPr>
        <sz val="10"/>
        <color rgb="FF000000"/>
        <rFont val="Arial"/>
        <family val="2"/>
      </rPr>
      <t xml:space="preserve"> English </t>
    </r>
    <phoneticPr fontId="2" type="noConversion"/>
  </si>
  <si>
    <t>未填寫以中文提供。If not filled in, provided in Chinese.</t>
    <phoneticPr fontId="2" type="noConversion"/>
  </si>
  <si>
    <t>電子簽報告格式Digital signature report format :</t>
  </si>
  <si>
    <t xml:space="preserve">中文 Traditional Chinese   </t>
  </si>
  <si>
    <t xml:space="preserve">英文 English </t>
  </si>
  <si>
    <t>未填寫以中文提供。If not filled in, provided in Chinese.</t>
  </si>
  <si>
    <t>專案報告以紙本提供，如有電子簽章報告需求請洽客服窗口。The project report is provided in a paper form. If you need a digital signature report, please contact us.</t>
    <phoneticPr fontId="2" type="noConversion"/>
  </si>
  <si>
    <t>專案報告以紙本提供，如有電子簽章報告需求請洽客服窗口。The project report is provided in a paper form. If you need a digital signature report, please contact us.</t>
  </si>
  <si>
    <r>
      <rPr>
        <b/>
        <sz val="10"/>
        <color rgb="FF000000"/>
        <rFont val="微軟正黑體"/>
        <family val="2"/>
        <charset val="136"/>
      </rPr>
      <t>申請加發紙本報告</t>
    </r>
    <r>
      <rPr>
        <b/>
        <sz val="10"/>
        <color rgb="FF000000"/>
        <rFont val="Arial"/>
        <family val="2"/>
      </rPr>
      <t xml:space="preserve"> Hard Copy</t>
    </r>
    <r>
      <rPr>
        <b/>
        <sz val="10"/>
        <color rgb="FF000000"/>
        <rFont val="微軟正黑體"/>
        <family val="2"/>
        <charset val="136"/>
      </rPr>
      <t xml:space="preserve"> :</t>
    </r>
    <phoneticPr fontId="2" type="noConversion"/>
  </si>
  <si>
    <r>
      <rPr>
        <sz val="10"/>
        <color rgb="FF000000"/>
        <rFont val="微軟正黑體"/>
        <family val="2"/>
        <charset val="136"/>
      </rPr>
      <t>加發紙本</t>
    </r>
    <r>
      <rPr>
        <sz val="10"/>
        <color rgb="FF000000"/>
        <rFont val="Arial"/>
        <family val="2"/>
      </rPr>
      <t xml:space="preserve"> Apply</t>
    </r>
    <phoneticPr fontId="2" type="noConversion"/>
  </si>
  <si>
    <t>申請加發紙本報告 Hard Copy :</t>
  </si>
  <si>
    <r>
      <rPr>
        <b/>
        <sz val="10"/>
        <color rgb="FF000000"/>
        <rFont val="微軟正黑體"/>
        <family val="2"/>
        <charset val="136"/>
      </rPr>
      <t>紙本報告取法</t>
    </r>
    <r>
      <rPr>
        <b/>
        <sz val="10"/>
        <color rgb="FF000000"/>
        <rFont val="Arial"/>
        <family val="2"/>
      </rPr>
      <t>Shipping Method of Hard Copy :</t>
    </r>
    <phoneticPr fontId="2" type="noConversion"/>
  </si>
  <si>
    <r>
      <rPr>
        <sz val="10"/>
        <color rgb="FF000000"/>
        <rFont val="微軟正黑體"/>
        <family val="2"/>
        <charset val="136"/>
      </rPr>
      <t>自取報告</t>
    </r>
    <r>
      <rPr>
        <sz val="10"/>
        <color rgb="FF000000"/>
        <rFont val="Arial"/>
        <family val="2"/>
      </rPr>
      <t xml:space="preserve"> Pick up by self  </t>
    </r>
    <phoneticPr fontId="2" type="noConversion"/>
  </si>
  <si>
    <r>
      <rPr>
        <sz val="10"/>
        <color rgb="FF000000"/>
        <rFont val="微軟正黑體"/>
        <family val="2"/>
        <charset val="136"/>
      </rPr>
      <t>郵寄</t>
    </r>
    <r>
      <rPr>
        <sz val="10"/>
        <color rgb="FF000000"/>
        <rFont val="Arial"/>
        <family val="2"/>
      </rPr>
      <t xml:space="preserve"> By mail </t>
    </r>
    <r>
      <rPr>
        <b/>
        <sz val="8"/>
        <color rgb="FFFF0000"/>
        <rFont val="Arial"/>
        <family val="2"/>
      </rPr>
      <t>(</t>
    </r>
    <r>
      <rPr>
        <b/>
        <sz val="8"/>
        <color rgb="FFFF0000"/>
        <rFont val="Microsoft JhengHei"/>
        <family val="2"/>
      </rPr>
      <t xml:space="preserve">提供郵寄地址 </t>
    </r>
    <r>
      <rPr>
        <b/>
        <sz val="8"/>
        <color rgb="FFFF0000"/>
        <rFont val="Arial"/>
        <family val="2"/>
      </rPr>
      <t>Provide Recipient’s Address)</t>
    </r>
    <phoneticPr fontId="2" type="noConversion"/>
  </si>
  <si>
    <t>紙本報告取法Shipping Method of Hard Copy :</t>
  </si>
  <si>
    <t xml:space="preserve">自取報告 Pick up by self  </t>
  </si>
  <si>
    <t>郵寄 By mail (提供郵寄地址 Provide Recipient’s Address)</t>
  </si>
  <si>
    <r>
      <rPr>
        <b/>
        <sz val="10"/>
        <color rgb="FF000000"/>
        <rFont val="Microsoft JhengHei"/>
        <family val="2"/>
      </rPr>
      <t>報告</t>
    </r>
    <r>
      <rPr>
        <b/>
        <sz val="10"/>
        <color rgb="FF000000"/>
        <rFont val="微軟正黑體"/>
        <family val="2"/>
        <charset val="136"/>
      </rPr>
      <t>郵寄地址</t>
    </r>
    <r>
      <rPr>
        <b/>
        <sz val="10"/>
        <color rgb="FF000000"/>
        <rFont val="Arial"/>
        <family val="2"/>
      </rPr>
      <t xml:space="preserve"> Recipient’s Address :</t>
    </r>
    <phoneticPr fontId="2" type="noConversion"/>
  </si>
  <si>
    <r>
      <rPr>
        <sz val="10"/>
        <color theme="1"/>
        <rFont val="微軟正黑體"/>
        <family val="2"/>
        <charset val="136"/>
      </rPr>
      <t>同申請廠商</t>
    </r>
    <r>
      <rPr>
        <sz val="10"/>
        <color theme="1"/>
        <rFont val="Arial"/>
        <family val="2"/>
      </rPr>
      <t>/</t>
    </r>
    <r>
      <rPr>
        <sz val="10"/>
        <color theme="1"/>
        <rFont val="微軟正黑體"/>
        <family val="2"/>
        <charset val="136"/>
      </rPr>
      <t>試驗委託</t>
    </r>
    <r>
      <rPr>
        <sz val="10"/>
        <color theme="1"/>
        <rFont val="Arial"/>
        <family val="2"/>
      </rPr>
      <t>As applicant/sponsor</t>
    </r>
    <phoneticPr fontId="2" type="noConversion"/>
  </si>
  <si>
    <r>
      <rPr>
        <sz val="10"/>
        <color rgb="FF000000"/>
        <rFont val="Microsoft JhengHei"/>
        <family val="2"/>
        <charset val="136"/>
      </rPr>
      <t>同發票廠商</t>
    </r>
    <r>
      <rPr>
        <sz val="10"/>
        <color rgb="FF000000"/>
        <rFont val="Arial"/>
        <family val="2"/>
      </rPr>
      <t>As Invoice company</t>
    </r>
    <phoneticPr fontId="2" type="noConversion"/>
  </si>
  <si>
    <t>報告郵寄地址 Recipient’s Address :</t>
  </si>
  <si>
    <t>同申請廠商/試驗委託As applicant/sponsor</t>
  </si>
  <si>
    <r>
      <rPr>
        <b/>
        <sz val="7"/>
        <color rgb="FFFF0000"/>
        <rFont val="微軟正黑體"/>
        <family val="2"/>
        <charset val="136"/>
      </rPr>
      <t>※檢測僅提供一種語言報告電子檔；若同時選擇中、英二種語言電子檔或申請加發紙本報告，需額外收取費用。如勾選申請加發紙本報告，務必勾選報告取法；紙本報告只限台灣境內寄送。</t>
    </r>
    <r>
      <rPr>
        <sz val="7"/>
        <color rgb="FF000000"/>
        <rFont val="Arial"/>
        <family val="2"/>
      </rPr>
      <t>We will provide a Digital signature report in one kind of language (either Chinese or English) for free. Additional soft copy or hard copy will be charged. Please select and tick. Please select the method to have the reports. A hard copy is for domestic mail in Taiwan only.</t>
    </r>
    <r>
      <rPr>
        <sz val="7"/>
        <color rgb="FFFF0000"/>
        <rFont val="Arial"/>
        <family val="2"/>
      </rPr>
      <t xml:space="preserve"> </t>
    </r>
    <phoneticPr fontId="2" type="noConversion"/>
  </si>
  <si>
    <t xml:space="preserve">※檢測僅提供一種語言報告電子檔；若同時選擇中、英二種語言電子檔或申請加發紙本報告，需額外收取費用。如勾選申請加發紙本報告，務必勾選報告取法；紙本報告只限台灣境內寄送。We will provide a soft copy in one kind of language (either Chinese or English) for free. Additional soft copy or hard copy will be charged. Please select and tick. Please select the method to have the reports. A hard copy is for domestic mail in Taiwan only. </t>
  </si>
  <si>
    <t>樣品資訊</t>
    <phoneticPr fontId="2" type="noConversion"/>
  </si>
  <si>
    <t>Sample Information</t>
    <phoneticPr fontId="2" type="noConversion"/>
  </si>
  <si>
    <r>
      <rPr>
        <b/>
        <vertAlign val="superscript"/>
        <sz val="10"/>
        <color rgb="FFFF0000"/>
        <rFont val="微軟正黑體"/>
        <family val="2"/>
        <charset val="136"/>
      </rPr>
      <t>※</t>
    </r>
    <r>
      <rPr>
        <b/>
        <sz val="10"/>
        <color rgb="FF000000"/>
        <rFont val="微軟正黑體"/>
        <family val="2"/>
        <charset val="136"/>
      </rPr>
      <t>產品名稱</t>
    </r>
    <r>
      <rPr>
        <b/>
        <sz val="10"/>
        <color rgb="FF000000"/>
        <rFont val="Arial"/>
        <family val="2"/>
      </rPr>
      <t xml:space="preserve"> Sample Name</t>
    </r>
    <r>
      <rPr>
        <b/>
        <sz val="8"/>
        <color rgb="FFFF0000"/>
        <rFont val="Arial"/>
        <family val="2"/>
      </rPr>
      <t>(</t>
    </r>
    <r>
      <rPr>
        <b/>
        <sz val="8"/>
        <color rgb="FFFF0000"/>
        <rFont val="微軟正黑體"/>
        <family val="2"/>
        <charset val="136"/>
      </rPr>
      <t>必填</t>
    </r>
    <r>
      <rPr>
        <b/>
        <sz val="8"/>
        <color rgb="FFFF0000"/>
        <rFont val="Arial"/>
        <family val="2"/>
      </rPr>
      <t>required)</t>
    </r>
    <r>
      <rPr>
        <b/>
        <sz val="8"/>
        <color rgb="FF000000"/>
        <rFont val="Arial"/>
        <family val="2"/>
      </rPr>
      <t xml:space="preserve"> </t>
    </r>
    <r>
      <rPr>
        <b/>
        <sz val="10"/>
        <color rgb="FF000000"/>
        <rFont val="Arial"/>
        <family val="2"/>
      </rPr>
      <t>:</t>
    </r>
    <phoneticPr fontId="2" type="noConversion"/>
  </si>
  <si>
    <r>
      <rPr>
        <b/>
        <vertAlign val="superscript"/>
        <sz val="10"/>
        <color rgb="FFFF0000"/>
        <rFont val="微軟正黑體"/>
        <family val="2"/>
        <charset val="136"/>
      </rPr>
      <t>※</t>
    </r>
    <r>
      <rPr>
        <b/>
        <sz val="10"/>
        <color rgb="FF000000"/>
        <rFont val="微軟正黑體"/>
        <family val="2"/>
        <charset val="136"/>
      </rPr>
      <t>包裝狀態</t>
    </r>
    <r>
      <rPr>
        <b/>
        <sz val="10"/>
        <color rgb="FF000000"/>
        <rFont val="Arial"/>
        <family val="2"/>
      </rPr>
      <t xml:space="preserve"> Packing Condition</t>
    </r>
    <r>
      <rPr>
        <sz val="10"/>
        <color rgb="FF000000"/>
        <rFont val="微軟正黑體"/>
        <family val="2"/>
        <charset val="136"/>
      </rPr>
      <t xml:space="preserve"> :</t>
    </r>
    <phoneticPr fontId="2" type="noConversion"/>
  </si>
  <si>
    <r>
      <rPr>
        <sz val="9"/>
        <rFont val="微軟正黑體"/>
        <family val="2"/>
        <charset val="136"/>
      </rPr>
      <t>完整包裝</t>
    </r>
    <r>
      <rPr>
        <sz val="9"/>
        <rFont val="Arial"/>
        <family val="2"/>
      </rPr>
      <t xml:space="preserve"> </t>
    </r>
    <r>
      <rPr>
        <b/>
        <sz val="10"/>
        <rFont val="Arial"/>
        <family val="2"/>
      </rPr>
      <t xml:space="preserve">Intact Packing   </t>
    </r>
    <phoneticPr fontId="2" type="noConversion"/>
  </si>
  <si>
    <t>樣品資訊</t>
  </si>
  <si>
    <t>Sample Information</t>
  </si>
  <si>
    <t>※產品名稱 Sample Name(必填required) :</t>
  </si>
  <si>
    <t>※包裝狀態 Packing Condition :</t>
  </si>
  <si>
    <t xml:space="preserve">完整包裝 Intact Packing   </t>
  </si>
  <si>
    <r>
      <rPr>
        <sz val="9"/>
        <rFont val="微軟正黑體"/>
        <family val="2"/>
        <charset val="136"/>
      </rPr>
      <t>散裝</t>
    </r>
    <r>
      <rPr>
        <sz val="9"/>
        <rFont val="Arial"/>
        <family val="2"/>
      </rPr>
      <t xml:space="preserve"> </t>
    </r>
    <r>
      <rPr>
        <b/>
        <sz val="10"/>
        <rFont val="Arial"/>
        <family val="2"/>
      </rPr>
      <t xml:space="preserve">In Bulk  </t>
    </r>
    <phoneticPr fontId="2" type="noConversion"/>
  </si>
  <si>
    <t xml:space="preserve">散裝 In Bulk  </t>
  </si>
  <si>
    <r>
      <rPr>
        <b/>
        <vertAlign val="superscript"/>
        <sz val="10"/>
        <color rgb="FFFF0000"/>
        <rFont val="微軟正黑體"/>
        <family val="2"/>
        <charset val="136"/>
      </rPr>
      <t>※</t>
    </r>
    <r>
      <rPr>
        <b/>
        <sz val="10"/>
        <color rgb="FF000000"/>
        <rFont val="微軟正黑體"/>
        <family val="2"/>
        <charset val="136"/>
      </rPr>
      <t>樣品保存方式</t>
    </r>
    <r>
      <rPr>
        <b/>
        <sz val="10"/>
        <color rgb="FF000000"/>
        <rFont val="Arial"/>
        <family val="2"/>
      </rPr>
      <t xml:space="preserve"> Storage Condition</t>
    </r>
    <r>
      <rPr>
        <sz val="10"/>
        <color rgb="FF000000"/>
        <rFont val="微軟正黑體"/>
        <family val="2"/>
        <charset val="136"/>
      </rPr>
      <t xml:space="preserve"> :</t>
    </r>
    <phoneticPr fontId="2" type="noConversion"/>
  </si>
  <si>
    <t>※製造/國內負責廠商Supplier/Manufacturer (必填required) :</t>
  </si>
  <si>
    <t>※樣品保存方式 Storage Condition :</t>
  </si>
  <si>
    <t>室溫 Room Temperature</t>
  </si>
  <si>
    <r>
      <rPr>
        <sz val="9"/>
        <rFont val="微軟正黑體"/>
        <family val="2"/>
        <charset val="136"/>
      </rPr>
      <t>冷藏</t>
    </r>
    <r>
      <rPr>
        <sz val="9"/>
        <rFont val="Arial"/>
        <family val="2"/>
      </rPr>
      <t xml:space="preserve"> </t>
    </r>
    <r>
      <rPr>
        <b/>
        <sz val="10"/>
        <rFont val="Arial"/>
        <family val="2"/>
      </rPr>
      <t>2</t>
    </r>
    <r>
      <rPr>
        <b/>
        <sz val="10"/>
        <rFont val="微軟正黑體"/>
        <family val="2"/>
        <charset val="136"/>
      </rPr>
      <t>℃</t>
    </r>
    <r>
      <rPr>
        <b/>
        <sz val="10"/>
        <rFont val="Arial"/>
        <family val="2"/>
      </rPr>
      <t>~8</t>
    </r>
    <r>
      <rPr>
        <b/>
        <sz val="10"/>
        <rFont val="微軟正黑體"/>
        <family val="2"/>
        <charset val="136"/>
      </rPr>
      <t>℃</t>
    </r>
    <r>
      <rPr>
        <b/>
        <sz val="10"/>
        <rFont val="Arial"/>
        <family val="2"/>
      </rPr>
      <t xml:space="preserve">    </t>
    </r>
    <phoneticPr fontId="2" type="noConversion"/>
  </si>
  <si>
    <t xml:space="preserve">冷藏 2℃~8℃    </t>
  </si>
  <si>
    <r>
      <rPr>
        <sz val="9"/>
        <rFont val="微軟正黑體"/>
        <family val="2"/>
        <charset val="136"/>
      </rPr>
      <t>冷凍</t>
    </r>
    <r>
      <rPr>
        <sz val="9"/>
        <rFont val="Arial"/>
        <family val="2"/>
      </rPr>
      <t xml:space="preserve"> </t>
    </r>
    <r>
      <rPr>
        <b/>
        <sz val="10"/>
        <rFont val="Arial"/>
        <family val="2"/>
      </rPr>
      <t>-25</t>
    </r>
    <r>
      <rPr>
        <b/>
        <sz val="10"/>
        <rFont val="微軟正黑體"/>
        <family val="2"/>
        <charset val="136"/>
      </rPr>
      <t>℃</t>
    </r>
    <r>
      <rPr>
        <b/>
        <sz val="10"/>
        <rFont val="Arial"/>
        <family val="2"/>
      </rPr>
      <t>~ -15</t>
    </r>
    <r>
      <rPr>
        <b/>
        <sz val="10"/>
        <rFont val="微軟正黑體"/>
        <family val="2"/>
        <charset val="136"/>
      </rPr>
      <t>℃</t>
    </r>
    <phoneticPr fontId="2" type="noConversion"/>
  </si>
  <si>
    <t>冷凍 -25℃~ -15℃</t>
  </si>
  <si>
    <r>
      <rPr>
        <b/>
        <sz val="10"/>
        <color rgb="FF000000"/>
        <rFont val="微軟正黑體"/>
        <family val="2"/>
        <charset val="136"/>
      </rPr>
      <t>型號</t>
    </r>
    <r>
      <rPr>
        <b/>
        <sz val="10"/>
        <color rgb="FF000000"/>
        <rFont val="Arial"/>
        <family val="2"/>
      </rPr>
      <t xml:space="preserve"> Model No.</t>
    </r>
    <r>
      <rPr>
        <b/>
        <sz val="10"/>
        <color rgb="FF000000"/>
        <rFont val="微軟正黑體"/>
        <family val="2"/>
        <charset val="136"/>
      </rPr>
      <t xml:space="preserve"> :</t>
    </r>
    <phoneticPr fontId="2" type="noConversion"/>
  </si>
  <si>
    <r>
      <rPr>
        <b/>
        <vertAlign val="superscript"/>
        <sz val="10"/>
        <color rgb="FFFF0000"/>
        <rFont val="微軟正黑體"/>
        <family val="2"/>
        <charset val="136"/>
      </rPr>
      <t>※</t>
    </r>
    <r>
      <rPr>
        <b/>
        <sz val="10"/>
        <color rgb="FF000000"/>
        <rFont val="微軟正黑體"/>
        <family val="2"/>
        <charset val="136"/>
      </rPr>
      <t>樣品量</t>
    </r>
    <r>
      <rPr>
        <b/>
        <sz val="10"/>
        <color rgb="FF000000"/>
        <rFont val="Arial"/>
        <family val="2"/>
      </rPr>
      <t xml:space="preserve"> Amount
</t>
    </r>
    <r>
      <rPr>
        <b/>
        <sz val="8"/>
        <color rgb="FF000000"/>
        <rFont val="Arial"/>
        <family val="2"/>
      </rPr>
      <t xml:space="preserve"> </t>
    </r>
    <r>
      <rPr>
        <b/>
        <sz val="8"/>
        <color rgb="FFFF0000"/>
        <rFont val="Arial"/>
        <family val="2"/>
      </rPr>
      <t>(</t>
    </r>
    <r>
      <rPr>
        <b/>
        <sz val="8"/>
        <color rgb="FFFF0000"/>
        <rFont val="微軟正黑體"/>
        <family val="2"/>
        <charset val="136"/>
      </rPr>
      <t>必填</t>
    </r>
    <r>
      <rPr>
        <b/>
        <sz val="8"/>
        <color rgb="FFFF0000"/>
        <rFont val="Arial"/>
        <family val="2"/>
      </rPr>
      <t>required)</t>
    </r>
    <r>
      <rPr>
        <sz val="10"/>
        <color rgb="FF000000"/>
        <rFont val="微軟正黑體"/>
        <family val="2"/>
        <charset val="136"/>
      </rPr>
      <t xml:space="preserve"> :</t>
    </r>
    <phoneticPr fontId="2" type="noConversion"/>
  </si>
  <si>
    <r>
      <rPr>
        <sz val="9"/>
        <color rgb="FF000000"/>
        <rFont val="微軟正黑體"/>
        <family val="2"/>
        <charset val="136"/>
      </rPr>
      <t>數量</t>
    </r>
    <r>
      <rPr>
        <sz val="9"/>
        <color rgb="FF000000"/>
        <rFont val="Arial"/>
        <family val="2"/>
      </rPr>
      <t xml:space="preserve"> Quantity</t>
    </r>
    <phoneticPr fontId="2" type="noConversion"/>
  </si>
  <si>
    <t>型號 Model No. :</t>
  </si>
  <si>
    <t>※樣品量 Amount
 (必填required) :</t>
  </si>
  <si>
    <t>數量 Quantity</t>
  </si>
  <si>
    <r>
      <rPr>
        <b/>
        <vertAlign val="superscript"/>
        <sz val="10"/>
        <color rgb="FFFF0000"/>
        <rFont val="微軟正黑體"/>
        <family val="2"/>
        <charset val="136"/>
      </rPr>
      <t>※</t>
    </r>
    <r>
      <rPr>
        <b/>
        <sz val="10"/>
        <color rgb="FF000000"/>
        <rFont val="微軟正黑體"/>
        <family val="2"/>
        <charset val="136"/>
      </rPr>
      <t>批號</t>
    </r>
    <r>
      <rPr>
        <b/>
        <sz val="10"/>
        <color rgb="FF000000"/>
        <rFont val="Arial"/>
        <family val="2"/>
      </rPr>
      <t xml:space="preserve"> Lot. No.</t>
    </r>
    <r>
      <rPr>
        <b/>
        <sz val="10"/>
        <color rgb="FF000000"/>
        <rFont val="微軟正黑體"/>
        <family val="2"/>
        <charset val="136"/>
      </rPr>
      <t xml:space="preserve"> :</t>
    </r>
    <phoneticPr fontId="2" type="noConversion"/>
  </si>
  <si>
    <r>
      <rPr>
        <sz val="9"/>
        <color rgb="FF000000"/>
        <rFont val="微軟正黑體"/>
        <family val="2"/>
        <charset val="136"/>
      </rPr>
      <t>單位</t>
    </r>
    <r>
      <rPr>
        <sz val="9"/>
        <color rgb="FF000000"/>
        <rFont val="Arial"/>
        <family val="2"/>
      </rPr>
      <t xml:space="preserve"> Unit</t>
    </r>
    <phoneticPr fontId="2" type="noConversion"/>
  </si>
  <si>
    <t>Unit</t>
    <phoneticPr fontId="2" type="noConversion"/>
  </si>
  <si>
    <t>※批號 Lot. No. :</t>
  </si>
  <si>
    <t>單位 Unit</t>
  </si>
  <si>
    <t>Unit</t>
  </si>
  <si>
    <r>
      <rPr>
        <b/>
        <vertAlign val="superscript"/>
        <sz val="10"/>
        <color rgb="FFFF0000"/>
        <rFont val="微軟正黑體"/>
        <family val="2"/>
        <charset val="136"/>
      </rPr>
      <t>※</t>
    </r>
    <r>
      <rPr>
        <b/>
        <sz val="10"/>
        <color rgb="FF000000"/>
        <rFont val="微軟正黑體"/>
        <family val="2"/>
        <charset val="136"/>
      </rPr>
      <t>製造日期</t>
    </r>
    <r>
      <rPr>
        <b/>
        <sz val="10"/>
        <color rgb="FF000000"/>
        <rFont val="Arial"/>
        <family val="2"/>
      </rPr>
      <t xml:space="preserve"> MFG</t>
    </r>
    <r>
      <rPr>
        <b/>
        <sz val="10"/>
        <color rgb="FF000000"/>
        <rFont val="微軟正黑體"/>
        <family val="2"/>
        <charset val="136"/>
      </rPr>
      <t xml:space="preserve"> :</t>
    </r>
    <phoneticPr fontId="2" type="noConversion"/>
  </si>
  <si>
    <t>※製造日期 MFG :</t>
  </si>
  <si>
    <t>(若勾選”散裝”請提供總重量。
If "Bulk" is checked, please provide the total weight.)</t>
  </si>
  <si>
    <r>
      <rPr>
        <b/>
        <vertAlign val="superscript"/>
        <sz val="10"/>
        <color rgb="FFFF0000"/>
        <rFont val="微軟正黑體"/>
        <family val="2"/>
        <charset val="136"/>
      </rPr>
      <t>※</t>
    </r>
    <r>
      <rPr>
        <b/>
        <sz val="10"/>
        <color rgb="FF000000"/>
        <rFont val="微軟正黑體"/>
        <family val="2"/>
        <charset val="136"/>
      </rPr>
      <t>有效期限</t>
    </r>
    <r>
      <rPr>
        <b/>
        <sz val="10"/>
        <color rgb="FF000000"/>
        <rFont val="Arial"/>
        <family val="2"/>
      </rPr>
      <t xml:space="preserve"> EXP</t>
    </r>
    <r>
      <rPr>
        <b/>
        <sz val="10"/>
        <color rgb="FF000000"/>
        <rFont val="微軟正黑體"/>
        <family val="2"/>
        <charset val="136"/>
      </rPr>
      <t xml:space="preserve"> :</t>
    </r>
    <phoneticPr fontId="2" type="noConversion"/>
  </si>
  <si>
    <t>※有效期限 EXP :</t>
  </si>
  <si>
    <r>
      <rPr>
        <b/>
        <sz val="10"/>
        <color rgb="FF000000"/>
        <rFont val="微軟正黑體"/>
        <family val="2"/>
        <charset val="136"/>
      </rPr>
      <t>樣品屬性</t>
    </r>
    <r>
      <rPr>
        <b/>
        <sz val="10"/>
        <color rgb="FF000000"/>
        <rFont val="Arial"/>
        <family val="2"/>
      </rPr>
      <t xml:space="preserve"> Sample Properties</t>
    </r>
    <r>
      <rPr>
        <b/>
        <sz val="8"/>
        <color rgb="FF000000"/>
        <rFont val="Arial"/>
        <family val="2"/>
      </rPr>
      <t xml:space="preserve"> :</t>
    </r>
    <phoneticPr fontId="2" type="noConversion"/>
  </si>
  <si>
    <r>
      <rPr>
        <b/>
        <sz val="9"/>
        <color rgb="FF000000"/>
        <rFont val="微軟正黑體"/>
        <family val="2"/>
        <charset val="136"/>
      </rPr>
      <t>管制藥品</t>
    </r>
    <r>
      <rPr>
        <b/>
        <sz val="9"/>
        <color rgb="FF000000"/>
        <rFont val="Arial"/>
        <family val="2"/>
      </rPr>
      <t xml:space="preserve"> Controlled Drug</t>
    </r>
    <phoneticPr fontId="2" type="noConversion"/>
  </si>
  <si>
    <r>
      <rPr>
        <b/>
        <sz val="6"/>
        <color rgb="FF000000"/>
        <rFont val="Arial"/>
        <family val="2"/>
      </rPr>
      <t>(</t>
    </r>
    <r>
      <rPr>
        <b/>
        <sz val="6"/>
        <color rgb="FF000000"/>
        <rFont val="微軟正黑體"/>
        <family val="2"/>
        <charset val="136"/>
      </rPr>
      <t>備註及聲明</t>
    </r>
    <r>
      <rPr>
        <b/>
        <sz val="6"/>
        <color rgb="FF000000"/>
        <rFont val="Arial"/>
        <family val="2"/>
      </rPr>
      <t>9. Note and Statement 9.)</t>
    </r>
    <r>
      <rPr>
        <b/>
        <sz val="8"/>
        <color rgb="FF000000"/>
        <rFont val="Arial"/>
        <family val="2"/>
      </rPr>
      <t xml:space="preserve"> </t>
    </r>
    <r>
      <rPr>
        <b/>
        <sz val="6"/>
        <color rgb="FFFF0000"/>
        <rFont val="Arial"/>
        <family val="2"/>
      </rPr>
      <t>(</t>
    </r>
    <r>
      <rPr>
        <b/>
        <sz val="6"/>
        <color rgb="FFFF0000"/>
        <rFont val="微軟正黑體"/>
        <family val="2"/>
        <charset val="136"/>
      </rPr>
      <t>未勾選者表示申請廠商</t>
    </r>
    <r>
      <rPr>
        <b/>
        <sz val="6"/>
        <color rgb="FFFF0000"/>
        <rFont val="Arial"/>
        <family val="2"/>
      </rPr>
      <t>/</t>
    </r>
    <r>
      <rPr>
        <b/>
        <sz val="6"/>
        <color rgb="FFFF0000"/>
        <rFont val="微軟正黑體"/>
        <family val="2"/>
        <charset val="136"/>
      </rPr>
      <t>試驗委託者確認測試樣品</t>
    </r>
    <r>
      <rPr>
        <b/>
        <sz val="6"/>
        <color rgb="FFFF0000"/>
        <rFont val="Arial"/>
        <family val="2"/>
      </rPr>
      <t>/</t>
    </r>
    <r>
      <rPr>
        <b/>
        <sz val="6"/>
        <color rgb="FFFF0000"/>
        <rFont val="微軟正黑體"/>
        <family val="2"/>
        <charset val="136"/>
      </rPr>
      <t>試驗物質</t>
    </r>
    <r>
      <rPr>
        <b/>
        <sz val="6"/>
        <color rgb="FFFF0000"/>
        <rFont val="Arial"/>
        <family val="2"/>
      </rPr>
      <t>/</t>
    </r>
    <r>
      <rPr>
        <b/>
        <sz val="6"/>
        <color rgb="FFFF0000"/>
        <rFont val="微軟正黑體"/>
        <family val="2"/>
        <charset val="136"/>
      </rPr>
      <t>對照物質非管制藥品</t>
    </r>
    <r>
      <rPr>
        <b/>
        <sz val="6"/>
        <color rgb="FFFF0000"/>
        <rFont val="Arial"/>
        <family val="2"/>
      </rPr>
      <t>/</t>
    </r>
    <r>
      <rPr>
        <b/>
        <sz val="6"/>
        <color rgb="FFFF0000"/>
        <rFont val="微軟正黑體"/>
        <family val="2"/>
        <charset val="136"/>
      </rPr>
      <t>毒性及關注化學)(Unchecked items indicate that the applicant/sponsor confirms that the test samples, test article, or control article are not classified as controlled drugs or toxic and concerned chemical substances.)</t>
    </r>
    <phoneticPr fontId="2" type="noConversion"/>
  </si>
  <si>
    <t>※樣品屬性 Sample Properties :</t>
  </si>
  <si>
    <t>管制藥品 Controlled Drug</t>
  </si>
  <si>
    <t>(備註及聲明9. Note and Statement 9.) (未勾選者表示申請廠商/試驗委託者確認測試樣品/試驗物質/對照物質非管制藥品/毒性及關注化學</t>
  </si>
  <si>
    <r>
      <rPr>
        <b/>
        <sz val="9"/>
        <color rgb="FF000000"/>
        <rFont val="微軟正黑體"/>
        <family val="2"/>
        <charset val="136"/>
      </rPr>
      <t>毒性及關注化學物質</t>
    </r>
    <r>
      <rPr>
        <b/>
        <sz val="9"/>
        <color rgb="FF000000"/>
        <rFont val="Arial"/>
        <family val="2"/>
      </rPr>
      <t xml:space="preserve"> Toxic and Concerned Chemical Substances</t>
    </r>
    <phoneticPr fontId="2" type="noConversion"/>
  </si>
  <si>
    <t>毒性及關注化學物質 Toxic and Concerned Chemical Substances</t>
  </si>
  <si>
    <r>
      <rPr>
        <b/>
        <sz val="10"/>
        <color rgb="FF000000"/>
        <rFont val="微軟正黑體"/>
        <family val="2"/>
        <charset val="136"/>
      </rPr>
      <t>其他</t>
    </r>
    <r>
      <rPr>
        <b/>
        <sz val="10"/>
        <color rgb="FF000000"/>
        <rFont val="Arial"/>
        <family val="2"/>
      </rPr>
      <t xml:space="preserve"> Other :</t>
    </r>
    <phoneticPr fontId="2" type="noConversion"/>
  </si>
  <si>
    <t>其他 Other :</t>
  </si>
  <si>
    <r>
      <rPr>
        <b/>
        <sz val="6"/>
        <color rgb="FFFF0000"/>
        <rFont val="微軟正黑體"/>
        <family val="2"/>
        <charset val="136"/>
      </rPr>
      <t>※若申請廠商非送測產品的生產製造商或品牌所有者，請填寫附件二「委託檢測聲明書」，或提供相關合作授權證明。</t>
    </r>
    <r>
      <rPr>
        <b/>
        <sz val="6"/>
        <color rgb="FFFF0000"/>
        <rFont val="Arial"/>
        <family val="2"/>
      </rPr>
      <t xml:space="preserve"> </t>
    </r>
    <r>
      <rPr>
        <sz val="6"/>
        <rFont val="Arial"/>
        <family val="2"/>
      </rPr>
      <t xml:space="preserve">The letter of commissioned inspection statemen of authorization or relevant cooperation authorization certificate is necessary if the applicant is not the manufacturer or brand owner of the product submitted for testing. </t>
    </r>
    <phoneticPr fontId="2" type="noConversion"/>
  </si>
  <si>
    <t xml:space="preserve">※若申請廠商非送測產品的生產製造商或品牌所有者，請填寫附件二「委託檢測聲明書」，或提供相關合作授權證明。 The letter of commissioned inspection statemen of authorization or relevant cooperation authorization certificate is necessary if the applicant is not the manufacturer or brand owner of the product submitted for testing. </t>
  </si>
  <si>
    <r>
      <rPr>
        <b/>
        <sz val="6"/>
        <color rgb="FFFF0000"/>
        <rFont val="微軟正黑體"/>
        <family val="2"/>
        <charset val="136"/>
      </rPr>
      <t>※以上</t>
    </r>
    <r>
      <rPr>
        <b/>
        <sz val="6"/>
        <color rgb="FFFF0000"/>
        <rFont val="Microsoft JhengHei UI"/>
        <family val="2"/>
        <charset val="136"/>
      </rPr>
      <t>”</t>
    </r>
    <r>
      <rPr>
        <b/>
        <sz val="6"/>
        <color rgb="FFFF0000"/>
        <rFont val="微軟正黑體"/>
        <family val="2"/>
        <charset val="136"/>
      </rPr>
      <t>必填</t>
    </r>
    <r>
      <rPr>
        <b/>
        <sz val="6"/>
        <color rgb="FFFF0000"/>
        <rFont val="Microsoft JhengHei UI"/>
        <family val="2"/>
        <charset val="136"/>
      </rPr>
      <t>”</t>
    </r>
    <r>
      <rPr>
        <b/>
        <sz val="6"/>
        <color rgb="FFFF0000"/>
        <rFont val="微軟正黑體"/>
        <family val="2"/>
        <charset val="136"/>
      </rPr>
      <t>欄位若未填寫視同無，報告則將出具「</t>
    </r>
    <r>
      <rPr>
        <b/>
        <sz val="6"/>
        <color rgb="FFFF0000"/>
        <rFont val="Arial"/>
        <family val="2"/>
      </rPr>
      <t>---</t>
    </r>
    <r>
      <rPr>
        <b/>
        <sz val="6"/>
        <color rgb="FFFF0000"/>
        <rFont val="微軟正黑體"/>
        <family val="2"/>
        <charset val="136"/>
      </rPr>
      <t>」。包裝上標示</t>
    </r>
    <r>
      <rPr>
        <b/>
        <sz val="6"/>
        <color rgb="FFFF0000"/>
        <rFont val="Arial"/>
        <family val="2"/>
      </rPr>
      <t>(</t>
    </r>
    <r>
      <rPr>
        <b/>
        <sz val="6"/>
        <color rgb="FFFF0000"/>
        <rFont val="微軟正黑體"/>
        <family val="2"/>
        <charset val="136"/>
      </rPr>
      <t>製造</t>
    </r>
    <r>
      <rPr>
        <b/>
        <sz val="6"/>
        <color rgb="FFFF0000"/>
        <rFont val="Arial"/>
        <family val="2"/>
      </rPr>
      <t>/</t>
    </r>
    <r>
      <rPr>
        <b/>
        <sz val="6"/>
        <color rgb="FFFF0000"/>
        <rFont val="微軟正黑體"/>
        <family val="2"/>
        <charset val="136"/>
      </rPr>
      <t>有效日期</t>
    </r>
    <r>
      <rPr>
        <b/>
        <sz val="6"/>
        <color rgb="FFFF0000"/>
        <rFont val="Arial"/>
        <family val="2"/>
      </rPr>
      <t>/</t>
    </r>
    <r>
      <rPr>
        <b/>
        <sz val="6"/>
        <color rgb="FFFF0000"/>
        <rFont val="微軟正黑體"/>
        <family val="2"/>
        <charset val="136"/>
      </rPr>
      <t>型號</t>
    </r>
    <r>
      <rPr>
        <b/>
        <sz val="6"/>
        <color rgb="FFFF0000"/>
        <rFont val="Arial"/>
        <family val="2"/>
      </rPr>
      <t>/</t>
    </r>
    <r>
      <rPr>
        <b/>
        <sz val="6"/>
        <color rgb="FFFF0000"/>
        <rFont val="微軟正黑體"/>
        <family val="2"/>
        <charset val="136"/>
      </rPr>
      <t>批號</t>
    </r>
    <r>
      <rPr>
        <b/>
        <sz val="6"/>
        <color rgb="FFFF0000"/>
        <rFont val="Arial"/>
        <family val="2"/>
      </rPr>
      <t>/</t>
    </r>
    <r>
      <rPr>
        <b/>
        <sz val="6"/>
        <color rgb="FFFF0000"/>
        <rFont val="微軟正黑體"/>
        <family val="2"/>
        <charset val="136"/>
      </rPr>
      <t>生產或供應商</t>
    </r>
    <r>
      <rPr>
        <b/>
        <sz val="6"/>
        <color rgb="FFFF0000"/>
        <rFont val="Arial"/>
        <family val="2"/>
      </rPr>
      <t>)</t>
    </r>
    <r>
      <rPr>
        <b/>
        <sz val="6"/>
        <color rgb="FFFF0000"/>
        <rFont val="微軟正黑體"/>
        <family val="2"/>
        <charset val="136"/>
      </rPr>
      <t>資訊會拍照呈現報告中。粗框中標示「</t>
    </r>
    <r>
      <rPr>
        <b/>
        <vertAlign val="superscript"/>
        <sz val="6"/>
        <color rgb="FFFF0000"/>
        <rFont val="微軟正黑體"/>
        <family val="2"/>
        <charset val="136"/>
      </rPr>
      <t>※</t>
    </r>
    <r>
      <rPr>
        <b/>
        <sz val="6"/>
        <color rgb="FFFF0000"/>
        <rFont val="微軟正黑體"/>
        <family val="2"/>
        <charset val="136"/>
      </rPr>
      <t>」符號內的內容將呈現於報告中。</t>
    </r>
    <r>
      <rPr>
        <sz val="6"/>
        <rFont val="Arial"/>
        <family val="2"/>
      </rPr>
      <t>Please noted that if the content marked as "</t>
    </r>
    <r>
      <rPr>
        <vertAlign val="superscript"/>
        <sz val="6"/>
        <rFont val="微軟正黑體"/>
        <family val="2"/>
        <charset val="136"/>
      </rPr>
      <t>※</t>
    </r>
    <r>
      <rPr>
        <sz val="6"/>
        <rFont val="Arial"/>
        <family val="2"/>
      </rPr>
      <t>" is blank, there will be issued as "-" in the report. Please noted that any information on the package (includes manufacture date / expiry date / model number / lot number /  supplier or manufacturer) will be shown with the sample photo in the report. Please noted that the contents marked as "</t>
    </r>
    <r>
      <rPr>
        <vertAlign val="superscript"/>
        <sz val="6"/>
        <rFont val="微軟正黑體"/>
        <family val="2"/>
        <charset val="136"/>
      </rPr>
      <t>※</t>
    </r>
    <r>
      <rPr>
        <sz val="6"/>
        <rFont val="Arial"/>
        <family val="2"/>
      </rPr>
      <t>" will be shown in the report.</t>
    </r>
    <phoneticPr fontId="2" type="noConversion"/>
  </si>
  <si>
    <t>※以上”必填”欄位若未填寫視同無，報告則將出具「---」。包裝上標示(製造/有效日期/型號/批號/生產或供應商)資訊會拍照呈現報告中。粗框中標示「※」符號內的內容將呈現於報告中。Please noted that if the content marked as "※" is blank, there will be issued as "-" in the report. Please noted that any information on the package (includes manufacture date / expiry date / model number / lot number /  supplier or manufacturer) will be shown with the sample photo in the report. Please noted that the contents marked as "※" will be shown in the report.</t>
  </si>
  <si>
    <r>
      <rPr>
        <b/>
        <sz val="11"/>
        <color rgb="FF000000"/>
        <rFont val="微軟正黑體"/>
        <family val="2"/>
        <charset val="136"/>
      </rPr>
      <t>委託測試項目</t>
    </r>
    <phoneticPr fontId="2" type="noConversion"/>
  </si>
  <si>
    <t>Test Required</t>
    <phoneticPr fontId="2" type="noConversion"/>
  </si>
  <si>
    <r>
      <rPr>
        <b/>
        <sz val="8"/>
        <color rgb="FFFF0000"/>
        <rFont val="微軟正黑體"/>
        <family val="2"/>
        <charset val="136"/>
      </rPr>
      <t>請於附錄頁中勾選委託檢測項目，若附錄頁未呈現者，請直接填寫於下方。</t>
    </r>
    <r>
      <rPr>
        <b/>
        <sz val="8"/>
        <color theme="1"/>
        <rFont val="微軟正黑體"/>
        <family val="2"/>
        <charset val="136"/>
      </rPr>
      <t>Please pick test item from attachment or fill it in directly below.</t>
    </r>
    <phoneticPr fontId="2" type="noConversion"/>
  </si>
  <si>
    <t>委託測試項目</t>
  </si>
  <si>
    <t>Test(s) Required</t>
  </si>
  <si>
    <t>請於附錄頁中勾選委託檢測項目，若附錄頁未呈現者，請直接填寫於下方。Please pick test item from attachment or fill it in directly below.</t>
  </si>
  <si>
    <t xml:space="preserve"> </t>
    <phoneticPr fontId="2" type="noConversion"/>
  </si>
  <si>
    <t/>
  </si>
  <si>
    <r>
      <rPr>
        <b/>
        <sz val="6"/>
        <color rgb="FF000000"/>
        <rFont val="微軟正黑體"/>
        <family val="2"/>
        <charset val="136"/>
      </rPr>
      <t>備註及聲明</t>
    </r>
    <r>
      <rPr>
        <b/>
        <sz val="6"/>
        <color rgb="FF000000"/>
        <rFont val="Arial"/>
        <family val="2"/>
      </rPr>
      <t>Note and Statement</t>
    </r>
    <phoneticPr fontId="2" type="noConversion"/>
  </si>
  <si>
    <t>備註及聲明Note and Statement</t>
  </si>
  <si>
    <r>
      <rPr>
        <sz val="6"/>
        <color theme="1"/>
        <rFont val="微軟正黑體"/>
        <family val="2"/>
        <charset val="136"/>
      </rPr>
      <t>本申請廠商</t>
    </r>
    <r>
      <rPr>
        <sz val="6"/>
        <color theme="1"/>
        <rFont val="Arial"/>
        <family val="2"/>
      </rPr>
      <t>/</t>
    </r>
    <r>
      <rPr>
        <sz val="6"/>
        <color theme="1"/>
        <rFont val="微軟正黑體"/>
        <family val="2"/>
        <charset val="136"/>
      </rPr>
      <t>試驗委託者申請上述之檢驗，同意所有試驗依</t>
    </r>
    <r>
      <rPr>
        <sz val="6"/>
        <color theme="1"/>
        <rFont val="Arial"/>
        <family val="2"/>
      </rPr>
      <t>SGS</t>
    </r>
    <r>
      <rPr>
        <sz val="6"/>
        <color theme="1"/>
        <rFont val="微軟正黑體"/>
        <family val="2"/>
        <charset val="136"/>
      </rPr>
      <t>所訂之通用服務條款</t>
    </r>
    <r>
      <rPr>
        <sz val="6"/>
        <color theme="1"/>
        <rFont val="Arial"/>
        <family val="2"/>
      </rPr>
      <t>(http://www.sgs.com.tw/Terms-and-Conditions)</t>
    </r>
    <r>
      <rPr>
        <sz val="6"/>
        <color theme="1"/>
        <rFont val="微軟正黑體"/>
        <family val="2"/>
        <charset val="136"/>
      </rPr>
      <t>履行。</t>
    </r>
    <r>
      <rPr>
        <sz val="6"/>
        <color theme="1"/>
        <rFont val="Arial"/>
        <family val="2"/>
      </rPr>
      <t xml:space="preserve">The applicant/sponsor applies for the above-metioned inspection and agrees that all tests should be conducted in accordance with the </t>
    </r>
    <r>
      <rPr>
        <sz val="6"/>
        <color theme="1"/>
        <rFont val="微軟正黑體"/>
        <family val="2"/>
        <charset val="136"/>
      </rPr>
      <t>「</t>
    </r>
    <r>
      <rPr>
        <sz val="6"/>
        <color theme="1"/>
        <rFont val="Arial"/>
        <family val="2"/>
      </rPr>
      <t>GENERAL CONDITIONS OF SERVICE</t>
    </r>
    <r>
      <rPr>
        <sz val="6"/>
        <color theme="1"/>
        <rFont val="微軟正黑體"/>
        <family val="2"/>
        <charset val="136"/>
      </rPr>
      <t>」</t>
    </r>
    <r>
      <rPr>
        <sz val="6"/>
        <color theme="1"/>
        <rFont val="Arial"/>
        <family val="2"/>
      </rPr>
      <t>stipulated by SGS  (http://www.sgs.com.tw/Terms-and-Conditions).</t>
    </r>
    <phoneticPr fontId="2" type="noConversion"/>
  </si>
  <si>
    <t>本申請廠商/試驗委託者申請上述之檢驗，同意所有試驗依SGS所訂之通用服務條款(http://www.sgs.com.tw/Terms-and-Conditions)履行。The applicant/sponsor applies for the above-metioned inspection and agrees that all tests should be conducted in accordance with the 「GENERAL CONDITIONS OF SERVICE」stipulated by SGS  (http://www.sgs.com.tw/Terms-and-Conditions).</t>
  </si>
  <si>
    <r>
      <rPr>
        <sz val="6"/>
        <color theme="1"/>
        <rFont val="微軟正黑體"/>
        <family val="2"/>
        <charset val="136"/>
      </rPr>
      <t>如未附報價單，以</t>
    </r>
    <r>
      <rPr>
        <sz val="6"/>
        <color theme="1"/>
        <rFont val="Arial"/>
        <family val="2"/>
      </rPr>
      <t>SGS</t>
    </r>
    <r>
      <rPr>
        <sz val="6"/>
        <color theme="1"/>
        <rFont val="微軟正黑體"/>
        <family val="2"/>
        <charset val="136"/>
      </rPr>
      <t>定價為主。</t>
    </r>
    <r>
      <rPr>
        <sz val="6"/>
        <color theme="1"/>
        <rFont val="Arial"/>
        <family val="2"/>
      </rPr>
      <t>If no quotation is attached, the SGS pricing shall prevail.</t>
    </r>
    <phoneticPr fontId="2" type="noConversion"/>
  </si>
  <si>
    <t>如未附報價單，以SGS定價為主。If no quotation is attached, the SGS pricing shall prevail.</t>
  </si>
  <si>
    <r>
      <rPr>
        <sz val="6"/>
        <color theme="1"/>
        <rFont val="微軟正黑體"/>
        <family val="2"/>
        <charset val="136"/>
      </rPr>
      <t>此檢驗費用均為未稅金額；新交易、久未交易</t>
    </r>
    <r>
      <rPr>
        <sz val="6"/>
        <color theme="1"/>
        <rFont val="Arial"/>
        <family val="2"/>
      </rPr>
      <t>(</t>
    </r>
    <r>
      <rPr>
        <sz val="6"/>
        <color theme="1"/>
        <rFont val="微軟正黑體"/>
        <family val="2"/>
        <charset val="136"/>
      </rPr>
      <t>一年內未有交易往來</t>
    </r>
    <r>
      <rPr>
        <sz val="6"/>
        <color theme="1"/>
        <rFont val="Arial"/>
        <family val="2"/>
      </rPr>
      <t>)</t>
    </r>
    <r>
      <rPr>
        <sz val="6"/>
        <color theme="1"/>
        <rFont val="微軟正黑體"/>
        <family val="2"/>
        <charset val="136"/>
      </rPr>
      <t>及海外客戶需先付清款項，方能執行檢驗。</t>
    </r>
    <r>
      <rPr>
        <sz val="6"/>
        <color theme="1"/>
        <rFont val="Arial"/>
        <family val="2"/>
      </rPr>
      <t>The inspection fee is the tax-excluded amount. For long-term transactions (no transaction within one year) and overseas customers, please make the remittance prior to the testing.</t>
    </r>
    <phoneticPr fontId="2" type="noConversion"/>
  </si>
  <si>
    <t>此檢驗費用均為未稅金額；新交易、久未交易(一年內未有交易往來)及海外客戶需先付清款項，方能執行檢驗。The inspection fee is the tax-excluded amount. For long-term transactions (no transaction within one year) and overseas customers, please make the remittance prior to the testing.</t>
  </si>
  <si>
    <r>
      <rPr>
        <sz val="6"/>
        <color theme="1"/>
        <rFont val="微軟正黑體"/>
        <family val="2"/>
        <charset val="136"/>
      </rPr>
      <t>微生物參照衛生福利部公告方法檢驗；微生物不接受急件、特急件。</t>
    </r>
    <r>
      <rPr>
        <sz val="6"/>
        <color theme="1"/>
        <rFont val="Arial"/>
        <family val="2"/>
      </rPr>
      <t>Microorganism testing refers to International Standard or Official methods. Express and Urgent services are not available for microorganism testing.</t>
    </r>
    <phoneticPr fontId="2" type="noConversion"/>
  </si>
  <si>
    <t>微生物參照衛生福利部公告方法檢驗；微生物不接受急件、特急件。Microorganism testing refers to International Standard or Official methods. Express and Urgent services are not available for microorganism testing.</t>
  </si>
  <si>
    <r>
      <rPr>
        <sz val="6"/>
        <color theme="1"/>
        <rFont val="微軟正黑體"/>
        <family val="2"/>
        <charset val="136"/>
      </rPr>
      <t>申請廠商</t>
    </r>
    <r>
      <rPr>
        <sz val="6"/>
        <color theme="1"/>
        <rFont val="Arial"/>
        <family val="2"/>
      </rPr>
      <t>/</t>
    </r>
    <r>
      <rPr>
        <sz val="6"/>
        <color theme="1"/>
        <rFont val="微軟正黑體"/>
        <family val="2"/>
        <charset val="136"/>
      </rPr>
      <t>試驗委託者所提供的測試樣品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對照物質會因取樣與測試需要，而造成測試樣品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對照物質之減損與破壞，若委託者不同意或有特殊要求時，應主動於申請檢測前告知並載明於申請書，若因申請廠商</t>
    </r>
    <r>
      <rPr>
        <sz val="6"/>
        <color theme="1"/>
        <rFont val="Arial"/>
        <family val="2"/>
      </rPr>
      <t>/</t>
    </r>
    <r>
      <rPr>
        <sz val="6"/>
        <color theme="1"/>
        <rFont val="微軟正黑體"/>
        <family val="2"/>
        <charset val="136"/>
      </rPr>
      <t>試驗委託者未告知而產生相關損失，本實驗室將不負賠償責任。對於送驗之測試樣品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對照物質依樣品類型留存至少一周</t>
    </r>
    <r>
      <rPr>
        <sz val="6"/>
        <color theme="1"/>
        <rFont val="Arial"/>
        <family val="2"/>
      </rPr>
      <t>(</t>
    </r>
    <r>
      <rPr>
        <sz val="6"/>
        <color theme="1"/>
        <rFont val="微軟正黑體"/>
        <family val="2"/>
        <charset val="136"/>
      </rPr>
      <t>依報告簽署日後起算</t>
    </r>
    <r>
      <rPr>
        <sz val="6"/>
        <color theme="1"/>
        <rFont val="Arial"/>
        <family val="2"/>
      </rPr>
      <t>)</t>
    </r>
    <r>
      <rPr>
        <sz val="6"/>
        <color theme="1"/>
        <rFont val="微軟正黑體"/>
        <family val="2"/>
        <charset val="136"/>
      </rPr>
      <t>，除非申請廠商</t>
    </r>
    <r>
      <rPr>
        <sz val="6"/>
        <color theme="1"/>
        <rFont val="Arial"/>
        <family val="2"/>
      </rPr>
      <t>/</t>
    </r>
    <r>
      <rPr>
        <sz val="6"/>
        <color theme="1"/>
        <rFont val="微軟正黑體"/>
        <family val="2"/>
        <charset val="136"/>
      </rPr>
      <t>試驗委託者另有要求且記載於申請書上，將另作處置。（依據本實驗室之樣品保存規範）</t>
    </r>
    <r>
      <rPr>
        <sz val="6"/>
        <color theme="1"/>
        <rFont val="Arial"/>
        <family val="2"/>
      </rPr>
      <t>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t>
    </r>
    <phoneticPr fontId="2" type="noConversion"/>
  </si>
  <si>
    <t>申請廠商/試驗委託者所提供的測試樣品/試驗物質/對照物質會因取樣與測試需要，而造成測試樣品/試驗物質/對照物質之減損與破壞，若委託者不同意或有特殊要求時，應主動於申請檢測前告知並載明於申請書，若因申請廠商/試驗委託者未告知而產生相關損失，本實驗室將不負賠償責任。對於送驗之測試樣品/試驗物質/對照物質依樣品類型留存至少一周(依報告簽署日後起算)，除非申請廠商/試驗委託者另有要求且記載於申請書上，將另作處置。（依據本實驗室之樣品保存規範）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t>
  </si>
  <si>
    <r>
      <rPr>
        <sz val="6"/>
        <color theme="1"/>
        <rFont val="微軟正黑體"/>
        <family val="2"/>
        <charset val="136"/>
      </rPr>
      <t>若測試樣品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或方法</t>
    </r>
    <r>
      <rPr>
        <sz val="6"/>
        <color theme="1"/>
        <rFont val="Arial"/>
        <family val="2"/>
      </rPr>
      <t>)</t>
    </r>
    <r>
      <rPr>
        <sz val="6"/>
        <color theme="1"/>
        <rFont val="微軟正黑體"/>
        <family val="2"/>
        <charset val="136"/>
      </rPr>
      <t>被判斷為偏離而申請廠商</t>
    </r>
    <r>
      <rPr>
        <sz val="6"/>
        <color theme="1"/>
        <rFont val="Arial"/>
        <family val="2"/>
      </rPr>
      <t>/</t>
    </r>
    <r>
      <rPr>
        <sz val="6"/>
        <color theme="1"/>
        <rFont val="微軟正黑體"/>
        <family val="2"/>
        <charset val="136"/>
      </rPr>
      <t>試驗委託仍需檢測，將於報告中載明偏離事項。</t>
    </r>
    <r>
      <rPr>
        <sz val="6"/>
        <color theme="1"/>
        <rFont val="Arial"/>
        <family val="2"/>
      </rPr>
      <t>If the test samples/ test article/control article (or method) is judged to be deviated, the deviation will be stated in the report if the applicant/sponsor instructs to keep on the testing.</t>
    </r>
    <phoneticPr fontId="2" type="noConversion"/>
  </si>
  <si>
    <t>若測試樣品/試驗物質/對照物質(或方法)被判斷為偏離而申請廠商/試驗委託仍需檢測，將於報告中載明偏離事項。If the test samples/ test article/control article (or method) is judged to be deviated, the deviation will be stated in the report if the applicant/sponsor instructs to keep on the testing.</t>
  </si>
  <si>
    <r>
      <rPr>
        <sz val="6"/>
        <color theme="1"/>
        <rFont val="微軟正黑體"/>
        <family val="2"/>
        <charset val="136"/>
      </rPr>
      <t>不同種類、來源及最小獨立包裝之測試樣品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對照物質，應分別執行檢驗並出具報告，故本實驗室不接受多種產品混測執行。</t>
    </r>
    <r>
      <rPr>
        <sz val="6"/>
        <color theme="1"/>
        <rFont val="Arial"/>
        <family val="2"/>
      </rPr>
      <t>Test samples/test substances/control substances of different types, sources and smallest independent packaging should be tested separately and separated reports should be issued, so mixed testing of multiple products is not allowed.</t>
    </r>
    <phoneticPr fontId="2" type="noConversion"/>
  </si>
  <si>
    <t>不同種類、來源及最小獨立包裝之測試樣品/試驗物質/對照物質，應分別執行檢驗並出具報告，故本實驗室不接受多種產品混測執行。Test samples/test substances/control substances of different types, sources and smallest independent packaging should be tested separately and separated reports should be issued, so mixed testing of multiple products is not allowed.</t>
  </si>
  <si>
    <r>
      <rPr>
        <sz val="6"/>
        <color theme="1"/>
        <rFont val="微軟正黑體"/>
        <family val="2"/>
        <charset val="136"/>
      </rPr>
      <t>對任何委託之測試樣品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對照物質或實驗中包含任何已知的實際或潛在危險或危害，如放射性、有毒、有害、感染性物質</t>
    </r>
    <r>
      <rPr>
        <sz val="6"/>
        <color theme="1"/>
        <rFont val="Arial"/>
        <family val="2"/>
      </rPr>
      <t>(</t>
    </r>
    <r>
      <rPr>
        <sz val="6"/>
        <color theme="1"/>
        <rFont val="微軟正黑體"/>
        <family val="2"/>
        <charset val="136"/>
      </rPr>
      <t>如病毒、病原體、動物檢體等</t>
    </r>
    <r>
      <rPr>
        <sz val="6"/>
        <color theme="1"/>
        <rFont val="Arial"/>
        <family val="2"/>
      </rPr>
      <t>)</t>
    </r>
    <r>
      <rPr>
        <sz val="6"/>
        <color theme="1"/>
        <rFont val="微軟正黑體"/>
        <family val="2"/>
        <charset val="136"/>
      </rPr>
      <t>或爆炸元素或物質、環境汙染或中毒的存在和危險，需事先通知本實驗室。</t>
    </r>
    <r>
      <rPr>
        <sz val="6"/>
        <color theme="1"/>
        <rFont val="Arial"/>
        <family val="2"/>
      </rPr>
      <t>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t>
    </r>
    <phoneticPr fontId="2" type="noConversion"/>
  </si>
  <si>
    <t>對任何委託之測試樣品/試驗物質/對照物質或實驗中包含任何已知的實際或潛在危險或危害，如放射性、有毒、有害、感染性物質(如病毒、病原體、動物檢體等)或爆炸元素或物質、環境汙染或中毒的存在和危險，需事先通知本實驗室。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t>
  </si>
  <si>
    <r>
      <rPr>
        <sz val="6"/>
        <color theme="1"/>
        <rFont val="微軟正黑體"/>
        <family val="2"/>
        <charset val="136"/>
      </rPr>
      <t>申請廠商</t>
    </r>
    <r>
      <rPr>
        <sz val="6"/>
        <color theme="1"/>
        <rFont val="Arial"/>
        <family val="2"/>
      </rPr>
      <t>/</t>
    </r>
    <r>
      <rPr>
        <sz val="6"/>
        <color theme="1"/>
        <rFont val="微軟正黑體"/>
        <family val="2"/>
        <charset val="136"/>
      </rPr>
      <t>試驗委託者應確認所提供之測試樣品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標準品等是否為管制藥品或毒性及關注化學物質，若是須提供相關登載及佐證文件以利與當地衛生主管機關、食品藥物署或行政院環境保護署申報。</t>
    </r>
    <r>
      <rPr>
        <sz val="6"/>
        <color theme="1"/>
        <rFont val="Arial"/>
        <family val="2"/>
      </rPr>
      <t>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t>
    </r>
    <phoneticPr fontId="2" type="noConversion"/>
  </si>
  <si>
    <t>申請廠商/試驗委託者應確認所提供之測試樣品/試驗物質/對照物質/標準品等是否為管制藥品或毒性及關注化學物質，若是須提供相關登載及佐證文件以利與當地衛生主管機關、食品藥物署或行政院環境保護署申報。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t>
  </si>
  <si>
    <r>
      <rPr>
        <sz val="6"/>
        <color theme="1"/>
        <rFont val="微軟正黑體"/>
        <family val="2"/>
        <charset val="136"/>
      </rPr>
      <t>申請廠商</t>
    </r>
    <r>
      <rPr>
        <sz val="6"/>
        <color theme="1"/>
        <rFont val="Arial"/>
        <family val="2"/>
      </rPr>
      <t>/</t>
    </r>
    <r>
      <rPr>
        <sz val="6"/>
        <color theme="1"/>
        <rFont val="微軟正黑體"/>
        <family val="2"/>
        <charset val="136"/>
      </rPr>
      <t>試驗委託者有提供之試驗過程必要之資訊</t>
    </r>
    <r>
      <rPr>
        <sz val="6"/>
        <color theme="1"/>
        <rFont val="Arial"/>
        <family val="2"/>
      </rPr>
      <t>(</t>
    </r>
    <r>
      <rPr>
        <sz val="6"/>
        <color theme="1"/>
        <rFont val="微軟正黑體"/>
        <family val="2"/>
        <charset val="136"/>
      </rPr>
      <t>包含但不限於對照物質、管柱、與當次測試結果相關之計算數據</t>
    </r>
    <r>
      <rPr>
        <sz val="6"/>
        <color theme="1"/>
        <rFont val="Arial"/>
        <family val="2"/>
      </rPr>
      <t>)</t>
    </r>
    <r>
      <rPr>
        <sz val="6"/>
        <color theme="1"/>
        <rFont val="微軟正黑體"/>
        <family val="2"/>
        <charset val="136"/>
      </rPr>
      <t>，應同步提供該合用性之成份分析檢驗報告或聲明書。</t>
    </r>
    <r>
      <rPr>
        <sz val="6"/>
        <color theme="1"/>
        <rFont val="Arial"/>
        <family val="2"/>
      </rPr>
      <t xml:space="preserve">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t>
    </r>
    <phoneticPr fontId="2" type="noConversion"/>
  </si>
  <si>
    <t>申請廠商/試驗委託者有提供之試驗過程必要之資訊(包含但不限於對照物質、管柱、與當次測試結果相關之計算數據)，應同步提供該合用性之成份分析檢驗報告或聲明書。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t>
  </si>
  <si>
    <r>
      <rPr>
        <sz val="6"/>
        <color theme="1"/>
        <rFont val="微軟正黑體"/>
        <family val="2"/>
        <charset val="136"/>
      </rPr>
      <t>報告所載測試結果將依照法規、方法或認證證書所載之單位呈現，除內毒素因法規要求會換算於備註之外，其他測試項目不於報告中登載單位換算後的結果。</t>
    </r>
    <r>
      <rPr>
        <sz val="6"/>
        <color theme="1"/>
        <rFont val="Arial"/>
        <family val="2"/>
      </rPr>
      <t>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t>
    </r>
    <phoneticPr fontId="2" type="noConversion"/>
  </si>
  <si>
    <t>報告所載測試結果將依照法規、方法或認證證書所載之單位呈現，除內毒素因法規要求會換算於備註之外，其他測試項目不於報告中登載單位換算後的結果。The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t>
  </si>
  <si>
    <r>
      <rPr>
        <sz val="6"/>
        <color theme="1"/>
        <rFont val="微軟正黑體"/>
        <family val="2"/>
        <charset val="136"/>
      </rPr>
      <t>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對照物質不退樣；若客戶需退樣，請於送件時通知本實驗室，測試樣品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對照物質的一致性、生物安全之責任及快遞費用由客戶負擔。</t>
    </r>
    <r>
      <rPr>
        <sz val="6"/>
        <color theme="1"/>
        <rFont val="Arial"/>
        <family val="2"/>
      </rPr>
      <t>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t>
    </r>
    <phoneticPr fontId="2" type="noConversion"/>
  </si>
  <si>
    <t>測試樣品/試驗物質/對照物質不退樣；若客戶需退樣，請於送件時通知本實驗室，測試樣品/試驗物質/對照物質的一致性、生物安全之責任及快遞費用由客戶負擔。The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t>
  </si>
  <si>
    <r>
      <rPr>
        <sz val="6"/>
        <color theme="1"/>
        <rFont val="微軟正黑體"/>
        <family val="2"/>
        <charset val="136"/>
      </rPr>
      <t>本實驗室不於報告中提供符合性聲明與量測不確定度。</t>
    </r>
    <r>
      <rPr>
        <sz val="6"/>
        <color theme="1"/>
        <rFont val="Arial"/>
        <family val="2"/>
      </rPr>
      <t xml:space="preserve">We do not provide a compliance statement and uncertainty in the report. </t>
    </r>
    <phoneticPr fontId="2" type="noConversion"/>
  </si>
  <si>
    <t xml:space="preserve">本實驗室不於報告中提供符合性聲明與量測不確定度。We do not provide a compliance statement and uncertainty in the report. </t>
  </si>
  <si>
    <t>本檢測報告結果僅代表申請廠商/試驗委託者送測時的單一測試樣品/試驗物質/對照物質，不代表及涵蓋該廠商其他產品範疇。The results of this test report only represent a single test sample/ test article/control article submitted by the applicant/sponsor for testing, and do not represent and cover other product categories of the manufacturer.</t>
  </si>
  <si>
    <r>
      <rPr>
        <sz val="6"/>
        <color theme="1"/>
        <rFont val="微軟正黑體"/>
        <family val="2"/>
        <charset val="136"/>
      </rPr>
      <t>報告檢驗項目需與申請書勾選填寫之委託實驗項目一致相符</t>
    </r>
    <r>
      <rPr>
        <sz val="6"/>
        <color theme="1"/>
        <rFont val="Arial"/>
        <family val="2"/>
      </rPr>
      <t xml:space="preserve">; </t>
    </r>
    <r>
      <rPr>
        <sz val="6"/>
        <color theme="1"/>
        <rFont val="微軟正黑體"/>
        <family val="2"/>
        <charset val="136"/>
      </rPr>
      <t>一份申請書只含一份報告；如不同申請書，需各別提供足量樣品。</t>
    </r>
    <r>
      <rPr>
        <sz val="6"/>
        <color theme="1"/>
        <rFont val="Arial"/>
        <family val="2"/>
      </rPr>
      <t>The test projects in the report must consist with the entrusted experiments ticked and filled in the application form; one application form only yields one report; if different application forms are required, sufficient test samples must be provided separately.</t>
    </r>
    <phoneticPr fontId="2" type="noConversion"/>
  </si>
  <si>
    <t>報告檢驗項目需與申請書勾選填寫之委託實驗項目一致相符; 一份申請書只含一份報告；如不同申請書，需各別提供足量樣品。The test projects in the report must consist with the entrusted experiments ticked and filled in the application form; one application form only yields one report; if different application forms are required, sufficient test samples must be provided separately.</t>
  </si>
  <si>
    <r>
      <rPr>
        <sz val="6"/>
        <color theme="1"/>
        <rFont val="微軟正黑體"/>
        <family val="2"/>
        <charset val="136"/>
      </rPr>
      <t>申請者</t>
    </r>
    <r>
      <rPr>
        <sz val="6"/>
        <color theme="1"/>
        <rFont val="Arial"/>
        <family val="2"/>
      </rPr>
      <t>/</t>
    </r>
    <r>
      <rPr>
        <sz val="6"/>
        <color theme="1"/>
        <rFont val="微軟正黑體"/>
        <family val="2"/>
        <charset val="136"/>
      </rPr>
      <t>試驗委託者若欲提出文件、試驗物質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樣品之轉出</t>
    </r>
    <r>
      <rPr>
        <sz val="6"/>
        <color theme="1"/>
        <rFont val="Arial"/>
        <family val="2"/>
      </rPr>
      <t>/</t>
    </r>
    <r>
      <rPr>
        <sz val="6"/>
        <color theme="1"/>
        <rFont val="微軟正黑體"/>
        <family val="2"/>
        <charset val="136"/>
      </rPr>
      <t>延長</t>
    </r>
    <r>
      <rPr>
        <sz val="6"/>
        <color theme="1"/>
        <rFont val="Arial"/>
        <family val="2"/>
      </rPr>
      <t>/</t>
    </r>
    <r>
      <rPr>
        <sz val="6"/>
        <color theme="1"/>
        <rFont val="微軟正黑體"/>
        <family val="2"/>
        <charset val="136"/>
      </rPr>
      <t>銷毀，應於委託案件時同時提出，若未提出，本實驗室不負相關保存責任；另文件、試驗物質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樣品超過歸檔保存期限，本實驗室即進行銷毀不另行通知。</t>
    </r>
    <r>
      <rPr>
        <sz val="6"/>
        <color theme="1"/>
        <rFont val="Arial"/>
        <family val="2"/>
      </rPr>
      <t>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t>
    </r>
    <phoneticPr fontId="2" type="noConversion"/>
  </si>
  <si>
    <t>申請者/試驗委託者若欲提出文件、試驗物質/對照物質/樣品之轉出/延長/銷毀，應於委託案件時同時提出，若未提出，本實驗室不負相關保存責任；另文件、試驗物質/對照物質/樣品超過歸檔保存期限，本實驗室即進行銷毀不另行通知。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t>
  </si>
  <si>
    <r>
      <t>SGS</t>
    </r>
    <r>
      <rPr>
        <sz val="6"/>
        <color theme="1"/>
        <rFont val="微軟正黑體"/>
        <family val="2"/>
        <charset val="136"/>
      </rPr>
      <t>台灣實驗室為台灣</t>
    </r>
    <r>
      <rPr>
        <sz val="6"/>
        <color theme="1"/>
        <rFont val="Arial"/>
        <family val="2"/>
      </rPr>
      <t>TAF</t>
    </r>
    <r>
      <rPr>
        <sz val="6"/>
        <color theme="1"/>
        <rFont val="微軟正黑體"/>
        <family val="2"/>
        <charset val="136"/>
      </rPr>
      <t>所認可之符合</t>
    </r>
    <r>
      <rPr>
        <sz val="6"/>
        <color theme="1"/>
        <rFont val="Arial"/>
        <family val="2"/>
      </rPr>
      <t>ISO/IEC 17025</t>
    </r>
    <r>
      <rPr>
        <sz val="6"/>
        <color theme="1"/>
        <rFont val="微軟正黑體"/>
        <family val="2"/>
        <charset val="136"/>
      </rPr>
      <t>實驗室，並非</t>
    </r>
    <r>
      <rPr>
        <sz val="6"/>
        <color theme="1"/>
        <rFont val="Arial"/>
        <family val="2"/>
      </rPr>
      <t>US FDA GMP</t>
    </r>
    <r>
      <rPr>
        <sz val="6"/>
        <color theme="1"/>
        <rFont val="微軟正黑體"/>
        <family val="2"/>
        <charset val="136"/>
      </rPr>
      <t>所認可之實驗室。</t>
    </r>
    <r>
      <rPr>
        <sz val="6"/>
        <color theme="1"/>
        <rFont val="Arial"/>
        <family val="2"/>
      </rPr>
      <t>SGS</t>
    </r>
    <r>
      <rPr>
        <sz val="6"/>
        <color theme="1"/>
        <rFont val="微軟正黑體"/>
        <family val="2"/>
        <charset val="136"/>
      </rPr>
      <t>台灣實驗室所提出之測試數據資料及報告，與</t>
    </r>
    <r>
      <rPr>
        <sz val="6"/>
        <color theme="1"/>
        <rFont val="Arial"/>
        <family val="2"/>
      </rPr>
      <t>GMP</t>
    </r>
    <r>
      <rPr>
        <sz val="6"/>
        <color theme="1"/>
        <rFont val="微軟正黑體"/>
        <family val="2"/>
        <charset val="136"/>
      </rPr>
      <t>規範之要求不一定符合；若任一方使用</t>
    </r>
    <r>
      <rPr>
        <sz val="6"/>
        <color theme="1"/>
        <rFont val="Arial"/>
        <family val="2"/>
      </rPr>
      <t>SGS</t>
    </r>
    <r>
      <rPr>
        <sz val="6"/>
        <color theme="1"/>
        <rFont val="微軟正黑體"/>
        <family val="2"/>
        <charset val="136"/>
      </rPr>
      <t>台灣實驗室所提出之測試數據資料及報告，進行</t>
    </r>
    <r>
      <rPr>
        <sz val="6"/>
        <color theme="1"/>
        <rFont val="Arial"/>
        <family val="2"/>
      </rPr>
      <t>US FDA/EU</t>
    </r>
    <r>
      <rPr>
        <sz val="6"/>
        <color theme="1"/>
        <rFont val="微軟正黑體"/>
        <family val="2"/>
        <charset val="136"/>
      </rPr>
      <t>之新藥等申請，</t>
    </r>
    <r>
      <rPr>
        <sz val="6"/>
        <color theme="1"/>
        <rFont val="Arial"/>
        <family val="2"/>
      </rPr>
      <t>SGS</t>
    </r>
    <r>
      <rPr>
        <sz val="6"/>
        <color theme="1"/>
        <rFont val="微軟正黑體"/>
        <family val="2"/>
        <charset val="136"/>
      </rPr>
      <t>將不承擔所產生之任何責任。</t>
    </r>
    <r>
      <rPr>
        <sz val="6"/>
        <color theme="1"/>
        <rFont val="Arial"/>
        <family val="2"/>
      </rPr>
      <t>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t>
    </r>
    <phoneticPr fontId="2" type="noConversion"/>
  </si>
  <si>
    <t>SGS台灣實驗室為台灣TAF所認可之符合ISO/IEC 17025實驗室，並非US FDA GMP所認可之實驗室。SGS台灣實驗室所提出之測試數據資料及報告，與GMP規範之要求不一定符合；若任一方使用SGS台灣實驗室所提出之測試數據資料及報告，進行US FDA/EU之新藥等申請，SGS將不承擔所產生之任何責任。SGS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t>
  </si>
  <si>
    <r>
      <rPr>
        <sz val="6"/>
        <color theme="1"/>
        <rFont val="微軟正黑體"/>
        <family val="2"/>
        <charset val="136"/>
      </rPr>
      <t>實驗室承諾，除法律要求外，對在執行實驗室活動中所獲得或產生的所有資訊予以保密，並對所有測試活動之公正性負責，並發展與實施管理系統、且持續改進其有效性。</t>
    </r>
    <r>
      <rPr>
        <sz val="6"/>
        <color theme="1"/>
        <rFont val="Arial"/>
        <family val="2"/>
      </rPr>
      <t>The laboratory undertakes to keep confidential all information which is obtained or generated, and undertakes impartially in the execution of laboratory activities, and also develop, implement, maintain and improve the management system if it is not required by law.</t>
    </r>
    <phoneticPr fontId="2" type="noConversion"/>
  </si>
  <si>
    <t>實驗室承諾，除法律要求外，對在執行實驗室活動中所獲得或產生的所有資訊予以保密，並對所有測試活動之公正性負責，並發展與實施管理系統、且持續改進其有效性。The laboratory undertakes to keep confidential all information which is obtained or generated, and undertakes impartially in the execution of laboratory activities, and also develop, implement, maintain and improve the management system if it is not required by law.</t>
  </si>
  <si>
    <r>
      <rPr>
        <sz val="6"/>
        <color theme="1"/>
        <rFont val="微軟正黑體"/>
        <family val="2"/>
        <charset val="136"/>
      </rPr>
      <t>申請廠商</t>
    </r>
    <r>
      <rPr>
        <sz val="6"/>
        <color theme="1"/>
        <rFont val="Arial"/>
        <family val="2"/>
      </rPr>
      <t>/</t>
    </r>
    <r>
      <rPr>
        <sz val="6"/>
        <color theme="1"/>
        <rFont val="微軟正黑體"/>
        <family val="2"/>
        <charset val="136"/>
      </rPr>
      <t>試驗委託者同意授權受託機構處理外部服務轉件事宜並同意本實驗室回報委託案部分資訊予</t>
    </r>
    <r>
      <rPr>
        <sz val="6"/>
        <color theme="1"/>
        <rFont val="Arial"/>
        <family val="2"/>
      </rPr>
      <t xml:space="preserve">TAF </t>
    </r>
    <r>
      <rPr>
        <sz val="6"/>
        <color theme="1"/>
        <rFont val="微軟正黑體"/>
        <family val="2"/>
        <charset val="136"/>
      </rPr>
      <t>、</t>
    </r>
    <r>
      <rPr>
        <sz val="6"/>
        <color theme="1"/>
        <rFont val="Arial"/>
        <family val="2"/>
      </rPr>
      <t>TFDA</t>
    </r>
    <r>
      <rPr>
        <sz val="6"/>
        <color theme="1"/>
        <rFont val="微軟正黑體"/>
        <family val="2"/>
        <charset val="136"/>
      </rPr>
      <t>與相關法規單位。</t>
    </r>
    <r>
      <rPr>
        <sz val="6"/>
        <color theme="1"/>
        <rFont val="Arial"/>
        <family val="2"/>
      </rPr>
      <t>#</t>
    </r>
    <r>
      <rPr>
        <sz val="6"/>
        <color theme="1"/>
        <rFont val="微軟正黑體"/>
        <family val="2"/>
        <charset val="136"/>
      </rPr>
      <t>表示為外部服務項目。★表示為</t>
    </r>
    <r>
      <rPr>
        <sz val="6"/>
        <color theme="1"/>
        <rFont val="Arial"/>
        <family val="2"/>
      </rPr>
      <t>TFDA</t>
    </r>
    <r>
      <rPr>
        <sz val="6"/>
        <color theme="1"/>
        <rFont val="微軟正黑體"/>
        <family val="2"/>
        <charset val="136"/>
      </rPr>
      <t>認證項目。◎表示為</t>
    </r>
    <r>
      <rPr>
        <sz val="6"/>
        <color theme="1"/>
        <rFont val="Arial"/>
        <family val="2"/>
      </rPr>
      <t>TAF</t>
    </r>
    <r>
      <rPr>
        <sz val="6"/>
        <color theme="1"/>
        <rFont val="微軟正黑體"/>
        <family val="2"/>
        <charset val="136"/>
      </rPr>
      <t>認證項目。</t>
    </r>
    <r>
      <rPr>
        <sz val="6"/>
        <color theme="1"/>
        <rFont val="Arial"/>
        <family val="2"/>
      </rPr>
      <t xml:space="preserve">The applicant/sponsor agrees to authorize us outsourcing the test and reporting some information of the test to TAF, TFDA and relevant regulatory authorities. # stands for subcontract. </t>
    </r>
    <r>
      <rPr>
        <sz val="6"/>
        <color theme="1"/>
        <rFont val="微軟正黑體"/>
        <family val="2"/>
        <charset val="136"/>
      </rPr>
      <t>★</t>
    </r>
    <r>
      <rPr>
        <sz val="6"/>
        <color theme="1"/>
        <rFont val="Arial"/>
        <family val="2"/>
      </rPr>
      <t xml:space="preserve"> Indicated as TFDA Accreditation Testing Field. </t>
    </r>
    <r>
      <rPr>
        <sz val="6"/>
        <color theme="1"/>
        <rFont val="微軟正黑體"/>
        <family val="2"/>
        <charset val="136"/>
      </rPr>
      <t>◎</t>
    </r>
    <r>
      <rPr>
        <sz val="6"/>
        <color theme="1"/>
        <rFont val="Arial"/>
        <family val="2"/>
      </rPr>
      <t xml:space="preserve"> Indicated as TAF Accreditation Testing Field.</t>
    </r>
    <phoneticPr fontId="2" type="noConversion"/>
  </si>
  <si>
    <t>申請廠商/試驗委託者同意授權受託機構處理外部服務轉件事宜並同意本實驗室回報委託案部分資訊予TAF 、TFDA與相關法規單位。#表示為外部服務項目。★表示為TFDA認證項目。◎表示為TAF認證項目。The applicant/sponsor agrees to authorize us outsourcing the test and reporting some information of the test to TAF, TFDA and relevant regulatory authorities. # stands for subcontract. ★ Indicated as TFDA Accreditation Testing Field. ◎ Indicated as TAF Accreditation Testing Field.</t>
  </si>
  <si>
    <r>
      <rPr>
        <sz val="6"/>
        <rFont val="微軟正黑體"/>
        <family val="2"/>
        <charset val="136"/>
      </rPr>
      <t>因申請書版面限制，無法於申請書上明述實驗方法與檢驗範圍等相關資訊，如您需要確認實驗方法與檢驗</t>
    </r>
    <r>
      <rPr>
        <sz val="6"/>
        <rFont val="Arial"/>
        <family val="2"/>
      </rPr>
      <t xml:space="preserve"> </t>
    </r>
    <r>
      <rPr>
        <sz val="6"/>
        <rFont val="微軟正黑體"/>
        <family val="2"/>
        <charset val="136"/>
      </rPr>
      <t>範圍等相關資訊時，煩請至網路連結</t>
    </r>
    <r>
      <rPr>
        <sz val="6"/>
        <rFont val="Arial"/>
        <family val="2"/>
      </rPr>
      <t>( https://msn.sgs.com/?c=H12A0 )</t>
    </r>
    <r>
      <rPr>
        <sz val="6"/>
        <rFont val="微軟正黑體"/>
        <family val="2"/>
        <charset val="136"/>
      </rPr>
      <t>查詢或掃描右方的</t>
    </r>
    <r>
      <rPr>
        <sz val="6"/>
        <rFont val="Arial"/>
        <family val="2"/>
      </rPr>
      <t>QR Code</t>
    </r>
    <r>
      <rPr>
        <sz val="6"/>
        <rFont val="微軟正黑體"/>
        <family val="2"/>
        <charset val="136"/>
      </rPr>
      <t>。</t>
    </r>
    <r>
      <rPr>
        <sz val="6"/>
        <rFont val="Arial"/>
        <family val="2"/>
      </rPr>
      <t xml:space="preserv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t>
    </r>
    <phoneticPr fontId="2" type="noConversion"/>
  </si>
  <si>
    <t xml:space="preserve">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t>
  </si>
  <si>
    <r>
      <rPr>
        <sz val="6"/>
        <color theme="1"/>
        <rFont val="微軟正黑體"/>
        <family val="2"/>
        <charset val="136"/>
      </rPr>
      <t>申請廠商</t>
    </r>
    <r>
      <rPr>
        <sz val="6"/>
        <color theme="1"/>
        <rFont val="Arial"/>
        <family val="2"/>
      </rPr>
      <t>/</t>
    </r>
    <r>
      <rPr>
        <sz val="6"/>
        <color theme="1"/>
        <rFont val="微軟正黑體"/>
        <family val="2"/>
        <charset val="136"/>
      </rPr>
      <t>試驗委託者同意申請書內之說明事項及送測資訊，並對所提供之的資訊自行負責並承擔。</t>
    </r>
    <r>
      <rPr>
        <sz val="6"/>
        <color theme="1"/>
        <rFont val="Arial"/>
        <family val="2"/>
      </rPr>
      <t xml:space="preserve"> The applicant/sponsor agrees to the explanations and testing information in the application form, and is responsible for the information provided.</t>
    </r>
    <phoneticPr fontId="2" type="noConversion"/>
  </si>
  <si>
    <t>申請廠商/試驗委託者同意申請書內之說明事項及送測資訊，並對所提供之的資訊自行負責並承擔。 The applicant/sponsor agrees to the explanations and testing information in the application form, and is responsible and responsible for the information provided.</t>
  </si>
  <si>
    <t>本申請書視同合約書。本申請書經「申請廠商/試驗委託者」及「本實驗室」雙方人員簽名確認後，視同本合約即刻生效。This application form is considered as a formal contract. After this application from has been signed and confirmed by the " applicant/sponsor " and “SGS Taiwan ", it is deemed that the contract will take effect immediately.</t>
  </si>
  <si>
    <r>
      <t>SGS</t>
    </r>
    <r>
      <rPr>
        <sz val="6"/>
        <color theme="1"/>
        <rFont val="微軟正黑體"/>
        <family val="2"/>
        <charset val="136"/>
      </rPr>
      <t>擁有變更及保留本申請書服務內容之主動權利，</t>
    </r>
    <r>
      <rPr>
        <sz val="6"/>
        <color theme="1"/>
        <rFont val="Arial"/>
        <family val="2"/>
      </rPr>
      <t>SGS</t>
    </r>
    <r>
      <rPr>
        <sz val="6"/>
        <color theme="1"/>
        <rFont val="微軟正黑體"/>
        <family val="2"/>
        <charset val="136"/>
      </rPr>
      <t>亦同時保有是否承接案件之主動權利。</t>
    </r>
    <r>
      <rPr>
        <sz val="6"/>
        <color theme="1"/>
        <rFont val="Arial"/>
        <family val="2"/>
      </rPr>
      <t>SGS has the initiative right to change or retain the service content of this application., and SGS also has the initiative right to accept the case.</t>
    </r>
    <phoneticPr fontId="2" type="noConversion"/>
  </si>
  <si>
    <t>SGS擁有變更及保留本申請書服務內容之主動權利，SGS亦同時保有是否承接案件之主動權利。SGS has the initiative right to change or retain the service content of this application., and SGS also has the initiative right to accept the case.</t>
  </si>
  <si>
    <r>
      <rPr>
        <b/>
        <sz val="11"/>
        <color rgb="FF000000"/>
        <rFont val="微軟正黑體"/>
        <family val="2"/>
        <charset val="136"/>
      </rPr>
      <t>簽</t>
    </r>
    <r>
      <rPr>
        <b/>
        <sz val="11"/>
        <color rgb="FF000000"/>
        <rFont val="Microsoft JhengHei"/>
        <family val="2"/>
      </rPr>
      <t>章</t>
    </r>
    <phoneticPr fontId="2" type="noConversion"/>
  </si>
  <si>
    <t>Signature</t>
    <phoneticPr fontId="2" type="noConversion"/>
  </si>
  <si>
    <t>簽名</t>
  </si>
  <si>
    <t>Signature</t>
  </si>
  <si>
    <t>申請廠商/試驗委託者(聯絡人)親筆簽名或蓋公司章
Applicant/Sponsor (Contact Person) signed: (Please sign here)</t>
  </si>
  <si>
    <t>簽署日期 Date (YYYY.MM.DD):</t>
  </si>
  <si>
    <r>
      <t>SGS</t>
    </r>
    <r>
      <rPr>
        <b/>
        <sz val="10"/>
        <color theme="1"/>
        <rFont val="微軟正黑體"/>
        <family val="2"/>
        <charset val="136"/>
      </rPr>
      <t>填寫</t>
    </r>
    <phoneticPr fontId="2" type="noConversion"/>
  </si>
  <si>
    <t>By SGS</t>
    <phoneticPr fontId="2" type="noConversion"/>
  </si>
  <si>
    <r>
      <rPr>
        <sz val="8"/>
        <color theme="1"/>
        <rFont val="微軟正黑體"/>
        <family val="2"/>
        <charset val="136"/>
      </rPr>
      <t>樣品及檢測方法是否偏離</t>
    </r>
    <r>
      <rPr>
        <sz val="8"/>
        <color theme="1"/>
        <rFont val="Arial"/>
        <family val="2"/>
      </rPr>
      <t>if the sample or test method are deviated :</t>
    </r>
    <phoneticPr fontId="2" type="noConversion"/>
  </si>
  <si>
    <t>由SGS填寫</t>
  </si>
  <si>
    <t>Written by SGS</t>
  </si>
  <si>
    <t>樣品及檢測方法是否偏離if the sample or test method are deviated :</t>
  </si>
  <si>
    <r>
      <rPr>
        <sz val="8"/>
        <color rgb="FF000000"/>
        <rFont val="微軟正黑體"/>
        <family val="2"/>
        <charset val="136"/>
      </rPr>
      <t>無</t>
    </r>
    <r>
      <rPr>
        <sz val="8"/>
        <color rgb="FF000000"/>
        <rFont val="Arial"/>
        <family val="2"/>
      </rPr>
      <t xml:space="preserve">No     </t>
    </r>
    <phoneticPr fontId="2" type="noConversion"/>
  </si>
  <si>
    <r>
      <rPr>
        <sz val="8"/>
        <color rgb="FF000000"/>
        <rFont val="微軟正黑體"/>
        <family val="2"/>
        <charset val="136"/>
      </rPr>
      <t xml:space="preserve">有，偏離原因請說明並通知客戶 </t>
    </r>
    <r>
      <rPr>
        <sz val="8"/>
        <color rgb="FF000000"/>
        <rFont val="Arial"/>
        <family val="2"/>
      </rPr>
      <t>Yes</t>
    </r>
    <r>
      <rPr>
        <sz val="8"/>
        <color rgb="FF000000"/>
        <rFont val="微軟正黑體"/>
        <family val="2"/>
        <charset val="136"/>
      </rPr>
      <t>，</t>
    </r>
    <r>
      <rPr>
        <sz val="8"/>
        <color rgb="FF000000"/>
        <rFont val="Arial"/>
        <family val="2"/>
      </rPr>
      <t>reason and inform the customer.</t>
    </r>
    <phoneticPr fontId="2" type="noConversion"/>
  </si>
  <si>
    <t xml:space="preserve">無No     </t>
  </si>
  <si>
    <t>有，偏離原因請說明並通知客戶。Yes，reason and inform the customer.</t>
  </si>
  <si>
    <r>
      <rPr>
        <sz val="8"/>
        <color rgb="FF000000"/>
        <rFont val="微軟正黑體"/>
        <family val="2"/>
        <charset val="136"/>
      </rPr>
      <t>樣品破損</t>
    </r>
    <r>
      <rPr>
        <sz val="8"/>
        <color rgb="FF000000"/>
        <rFont val="Arial"/>
        <family val="2"/>
      </rPr>
      <t>Sample/Product Package damage</t>
    </r>
    <phoneticPr fontId="2" type="noConversion"/>
  </si>
  <si>
    <r>
      <rPr>
        <sz val="8"/>
        <color rgb="FF000000"/>
        <rFont val="微軟正黑體"/>
        <family val="2"/>
        <charset val="136"/>
      </rPr>
      <t>樣品失溫</t>
    </r>
    <r>
      <rPr>
        <sz val="8"/>
        <color rgb="FF000000"/>
        <rFont val="Arial"/>
        <family val="2"/>
      </rPr>
      <t>Temperature loss</t>
    </r>
    <phoneticPr fontId="2" type="noConversion"/>
  </si>
  <si>
    <t xml:space="preserve">樣品破損Sample / Product Package damage   </t>
  </si>
  <si>
    <t xml:space="preserve">樣品失溫Temperature loss   </t>
  </si>
  <si>
    <r>
      <rPr>
        <sz val="8"/>
        <color rgb="FF000000"/>
        <rFont val="微軟正黑體"/>
        <family val="2"/>
        <charset val="136"/>
      </rPr>
      <t>樣品包裝不符檢測要求</t>
    </r>
    <r>
      <rPr>
        <sz val="8"/>
        <color rgb="FF000000"/>
        <rFont val="Arial"/>
        <family val="2"/>
      </rPr>
      <t>Sample packing does not meet the requirement.</t>
    </r>
    <phoneticPr fontId="2" type="noConversion"/>
  </si>
  <si>
    <r>
      <rPr>
        <sz val="8"/>
        <color rgb="FF000000"/>
        <rFont val="微軟正黑體"/>
        <family val="2"/>
        <charset val="136"/>
      </rPr>
      <t>檢測方法非最新版本</t>
    </r>
    <r>
      <rPr>
        <sz val="8"/>
        <color rgb="FF000000"/>
        <rFont val="Arial"/>
        <family val="2"/>
      </rPr>
      <t>Test method is not a latest version.</t>
    </r>
    <phoneticPr fontId="2" type="noConversion"/>
  </si>
  <si>
    <t xml:space="preserve">樣品包裝不符檢測要求Sample packing does not meet the requirement  </t>
  </si>
  <si>
    <t>檢測方法非最新版本Test method is not a latest version</t>
  </si>
  <si>
    <r>
      <rPr>
        <sz val="8"/>
        <color rgb="FF000000"/>
        <rFont val="微軟正黑體"/>
        <family val="2"/>
        <charset val="136"/>
      </rPr>
      <t>檢測方法擴充原方法適用基質</t>
    </r>
    <r>
      <rPr>
        <sz val="8"/>
        <color rgb="FF000000"/>
        <rFont val="Arial"/>
        <family val="2"/>
      </rPr>
      <t>The test methods would be shown "extension" due to the specific matrix which not applied for the original method.</t>
    </r>
    <phoneticPr fontId="2" type="noConversion"/>
  </si>
  <si>
    <t xml:space="preserve">檢測方法擴充原方法適用基質The test methods would be shown "extension" due to the specific matrix which not applied for the original method.   </t>
  </si>
  <si>
    <r>
      <rPr>
        <sz val="8"/>
        <color rgb="FF000000"/>
        <rFont val="微軟正黑體"/>
        <family val="2"/>
        <charset val="136"/>
      </rPr>
      <t>其他</t>
    </r>
    <r>
      <rPr>
        <sz val="8"/>
        <color rgb="FF000000"/>
        <rFont val="Arial"/>
        <family val="2"/>
      </rPr>
      <t xml:space="preserve"> Others</t>
    </r>
    <phoneticPr fontId="2" type="noConversion"/>
  </si>
  <si>
    <t>其他 Others</t>
  </si>
  <si>
    <t xml:space="preserve">Date in: </t>
    <phoneticPr fontId="2" type="noConversion"/>
  </si>
  <si>
    <t>Date out:</t>
    <phoneticPr fontId="2" type="noConversion"/>
  </si>
  <si>
    <t xml:space="preserve">報告號碼(Report No):                                         </t>
  </si>
  <si>
    <t xml:space="preserve">                                    </t>
  </si>
  <si>
    <t xml:space="preserve">Date in: </t>
  </si>
  <si>
    <t>Date out:</t>
  </si>
  <si>
    <t>申請書中文名稱</t>
    <phoneticPr fontId="2" type="noConversion"/>
  </si>
  <si>
    <t>申請書英文名稱</t>
    <phoneticPr fontId="2" type="noConversion"/>
  </si>
  <si>
    <t>版次Version：</t>
    <phoneticPr fontId="2" type="noConversion"/>
  </si>
  <si>
    <t>發行日期Issued Date：</t>
    <phoneticPr fontId="2" type="noConversion"/>
  </si>
  <si>
    <t>公司中文名稱</t>
    <phoneticPr fontId="2" type="noConversion"/>
  </si>
  <si>
    <t>公司英文名稱</t>
    <phoneticPr fontId="2" type="noConversion"/>
  </si>
  <si>
    <t>AND(前端需求+前V)</t>
    <phoneticPr fontId="2" type="noConversion"/>
  </si>
  <si>
    <t>OR(自己V或同層完成需求)</t>
    <phoneticPr fontId="2" type="noConversion"/>
  </si>
  <si>
    <t>層級</t>
    <phoneticPr fontId="2" type="noConversion"/>
  </si>
  <si>
    <t>顯示內容</t>
    <phoneticPr fontId="2" type="noConversion"/>
  </si>
  <si>
    <t>需求開啟</t>
    <phoneticPr fontId="2" type="noConversion"/>
  </si>
  <si>
    <t>"-"個數</t>
    <phoneticPr fontId="2" type="noConversion"/>
  </si>
  <si>
    <t>需求完成</t>
    <phoneticPr fontId="2" type="noConversion"/>
  </si>
  <si>
    <t>顯示篩選</t>
    <phoneticPr fontId="2" type="noConversion"/>
  </si>
  <si>
    <t>必填未填</t>
    <phoneticPr fontId="2" type="noConversion"/>
  </si>
  <si>
    <t>未填提醒</t>
    <phoneticPr fontId="2" type="noConversion"/>
  </si>
  <si>
    <t>群組1</t>
    <phoneticPr fontId="2" type="noConversion"/>
  </si>
  <si>
    <t>付款切結書</t>
  </si>
  <si>
    <t>※ 如第一頁申請廠商與發票廠商不同，再請填寫用印此付款切結書，</t>
  </si>
  <si>
    <t>本公司</t>
    <phoneticPr fontId="2" type="noConversion"/>
  </si>
  <si>
    <t>(申請廠商) 於民國     </t>
    <phoneticPr fontId="2" type="noConversion"/>
  </si>
  <si>
    <t>年</t>
    <phoneticPr fontId="2" type="noConversion"/>
  </si>
  <si>
    <t>月</t>
    <phoneticPr fontId="2" type="noConversion"/>
  </si>
  <si>
    <t>日，</t>
    <phoneticPr fontId="2" type="noConversion"/>
  </si>
  <si>
    <t xml:space="preserve">送驗      </t>
    <phoneticPr fontId="2" type="noConversion"/>
  </si>
  <si>
    <t>(樣品名稱)至台灣檢驗科技股份有限公司檢驗，</t>
    <phoneticPr fontId="2" type="noConversion"/>
  </si>
  <si>
    <t>因公司內部因素，發票&amp;付款由</t>
    <phoneticPr fontId="2" type="noConversion"/>
  </si>
  <si>
    <t>(發票廠商)支付。若日後因上列之</t>
    <phoneticPr fontId="2" type="noConversion"/>
  </si>
  <si>
    <r>
      <t>原因，造成台灣檢驗科技股份有限公司</t>
    </r>
    <r>
      <rPr>
        <b/>
        <sz val="12"/>
        <color theme="1"/>
        <rFont val="微軟正黑體"/>
        <family val="2"/>
        <charset val="136"/>
      </rPr>
      <t>出具之報告後，</t>
    </r>
    <r>
      <rPr>
        <sz val="12"/>
        <color theme="1"/>
        <rFont val="微軟正黑體"/>
        <family val="2"/>
        <charset val="136"/>
      </rPr>
      <t>有任何付/收款問題、法律訴訟或</t>
    </r>
    <phoneticPr fontId="2" type="noConversion"/>
  </si>
  <si>
    <t>名譽受損等問題，</t>
    <phoneticPr fontId="2" type="noConversion"/>
  </si>
  <si>
    <t>一律由本公司</t>
    <phoneticPr fontId="2" type="noConversion"/>
  </si>
  <si>
    <t>(申請廠商)負擔責任問題。</t>
    <phoneticPr fontId="2" type="noConversion"/>
  </si>
  <si>
    <t>申請廠商之公司大小章</t>
    <phoneticPr fontId="2" type="noConversion"/>
  </si>
  <si>
    <t>承辦人簽名：</t>
    <phoneticPr fontId="2" type="noConversion"/>
  </si>
  <si>
    <t xml:space="preserve"> 用印處：</t>
    <phoneticPr fontId="2" type="noConversion"/>
  </si>
  <si>
    <t>付款廠商之公司大小章</t>
    <phoneticPr fontId="2" type="noConversion"/>
  </si>
  <si>
    <t>用印處：</t>
    <phoneticPr fontId="2" type="noConversion"/>
  </si>
  <si>
    <t>民國</t>
    <phoneticPr fontId="2" type="noConversion"/>
  </si>
  <si>
    <t>日</t>
    <phoneticPr fontId="2" type="noConversion"/>
  </si>
  <si>
    <t>※文件用印簽名完畢可隨樣品與簽名申請書一併寄至各區服務據點，並署名*超微量工業安全實驗室 收</t>
    <phoneticPr fontId="2" type="noConversion"/>
  </si>
  <si>
    <t>委託檢測聲明書</t>
  </si>
  <si>
    <t>※ 如第一頁申請廠商非送測產品的生產製造或品牌所有者，需填寫與用印此聲明書，</t>
  </si>
  <si>
    <t>受</t>
    <phoneticPr fontId="2" type="noConversion"/>
  </si>
  <si>
    <t>公司委託，送</t>
    <phoneticPr fontId="2" type="noConversion"/>
  </si>
  <si>
    <t>產品至</t>
    <phoneticPr fontId="2" type="noConversion"/>
  </si>
  <si>
    <t>台灣檢驗科技股份有限公司檢驗，因本公司與客戶協定關係，</t>
    <phoneticPr fontId="2" type="noConversion"/>
  </si>
  <si>
    <t>測試報告上資料需如下呈現：</t>
    <phoneticPr fontId="2" type="noConversion"/>
  </si>
  <si>
    <t>※報告廠商抬頭需填寫</t>
    <phoneticPr fontId="2" type="noConversion"/>
  </si>
  <si>
    <t>※生產或供應廠商需填寫</t>
    <phoneticPr fontId="2" type="noConversion"/>
  </si>
  <si>
    <t>※產品名稱需填寫</t>
    <phoneticPr fontId="2" type="noConversion"/>
  </si>
  <si>
    <t>以上所有資料均取得此公司同意，若日後因上列之原因，造成台灣檢驗科技股份有限公司</t>
    <phoneticPr fontId="2" type="noConversion"/>
  </si>
  <si>
    <t>出具之此份報告，有任何法律訴訟或名譽受損之疑，</t>
    <phoneticPr fontId="2" type="noConversion"/>
  </si>
  <si>
    <t xml:space="preserve">一律由本公司                                                     </t>
    <phoneticPr fontId="2" type="noConversion"/>
  </si>
  <si>
    <t>申請公司經辦人</t>
    <phoneticPr fontId="2" type="noConversion"/>
  </si>
  <si>
    <t xml:space="preserve">                          </t>
    <phoneticPr fontId="2" type="noConversion"/>
  </si>
  <si>
    <t xml:space="preserve">申請公司簽章(大小章) </t>
    <phoneticPr fontId="2" type="noConversion"/>
  </si>
  <si>
    <t>委託公司經辦人</t>
    <phoneticPr fontId="2" type="noConversion"/>
  </si>
  <si>
    <t>委託公司簽章(大小章)</t>
    <phoneticPr fontId="2" type="noConversion"/>
  </si>
  <si>
    <t>安心資訊平台檢測報告資訊公開同意書</t>
  </si>
  <si>
    <r>
      <t>親愛的客戶您好</t>
    </r>
    <r>
      <rPr>
        <sz val="8"/>
        <color rgb="FF000000"/>
        <rFont val="Arial"/>
        <family val="2"/>
      </rPr>
      <t>,</t>
    </r>
  </si>
  <si>
    <r>
      <t>SGS</t>
    </r>
    <r>
      <rPr>
        <sz val="8"/>
        <color rgb="FF000000"/>
        <rFont val="微軟正黑體"/>
        <family val="2"/>
        <charset val="136"/>
      </rPr>
      <t>推出”</t>
    </r>
    <r>
      <rPr>
        <sz val="8"/>
        <color rgb="FF000000"/>
        <rFont val="Arial"/>
        <family val="2"/>
      </rPr>
      <t>SGS</t>
    </r>
    <r>
      <rPr>
        <sz val="8"/>
        <color rgb="FF000000"/>
        <rFont val="微軟正黑體"/>
        <family val="2"/>
        <charset val="136"/>
      </rPr>
      <t>安心資訊平台</t>
    </r>
    <r>
      <rPr>
        <sz val="8"/>
        <color rgb="FF000000"/>
        <rFont val="Arial"/>
        <family val="2"/>
      </rPr>
      <t>(MSN)</t>
    </r>
    <r>
      <rPr>
        <sz val="8"/>
        <color rgb="FF000000"/>
        <rFont val="微軟正黑體"/>
        <family val="2"/>
        <charset val="136"/>
      </rPr>
      <t>”</t>
    </r>
    <r>
      <rPr>
        <sz val="8"/>
        <color rgb="FF000000"/>
        <rFont val="Arial"/>
        <family val="2"/>
      </rPr>
      <t xml:space="preserve">(https://msn.sgs.com/) </t>
    </r>
    <r>
      <rPr>
        <sz val="8"/>
        <color rgb="FF000000"/>
        <rFont val="微軟正黑體"/>
        <family val="2"/>
        <charset val="136"/>
      </rPr>
      <t>提供民眾與廠商在此平台上查詢您此次申請之</t>
    </r>
    <r>
      <rPr>
        <sz val="8"/>
        <color rgb="FF000000"/>
        <rFont val="Arial"/>
        <family val="2"/>
      </rPr>
      <t>SGS</t>
    </r>
    <r>
      <rPr>
        <sz val="8"/>
        <color rgb="FF000000"/>
        <rFont val="微軟正黑體"/>
        <family val="2"/>
        <charset val="136"/>
      </rPr>
      <t>檢測報告。</t>
    </r>
  </si>
  <si>
    <r>
      <t>您是否同意將此份</t>
    </r>
    <r>
      <rPr>
        <sz val="8"/>
        <color rgb="FF000000"/>
        <rFont val="Arial"/>
        <family val="2"/>
      </rPr>
      <t>SGS</t>
    </r>
    <r>
      <rPr>
        <sz val="8"/>
        <color rgb="FF000000"/>
        <rFont val="微軟正黑體"/>
        <family val="2"/>
        <charset val="136"/>
      </rPr>
      <t>檢測報告揭露於”</t>
    </r>
    <r>
      <rPr>
        <sz val="8"/>
        <color rgb="FF000000"/>
        <rFont val="Arial"/>
        <family val="2"/>
      </rPr>
      <t>SGS</t>
    </r>
    <r>
      <rPr>
        <sz val="8"/>
        <color rgb="FF000000"/>
        <rFont val="微軟正黑體"/>
        <family val="2"/>
        <charset val="136"/>
      </rPr>
      <t>安心資訊平台”以供大眾查詢呢？</t>
    </r>
  </si>
  <si>
    <t>若您同意，請於本頁下方的廠商用印處蓋公司大、小章，如果不同意則可不需理會此份文件。</t>
  </si>
  <si>
    <t>如您未來評估有需要使用此服務時，請填寫此份同意書並用印後，寄回正本，本公司將會為您上傳該份檢測報告。</t>
  </si>
  <si>
    <t>SGS安心資訊網的平台特色</t>
  </si>
  <si>
    <r>
      <t>1. 本平台可查詢委</t>
    </r>
    <r>
      <rPr>
        <sz val="8"/>
        <color rgb="FF000000"/>
        <rFont val="微軟正黑體"/>
        <family val="2"/>
        <charset val="136"/>
      </rPr>
      <t>託測試廠商資料，增加廠商的社會形象，亦可做為另一類的行銷管道。</t>
    </r>
  </si>
  <si>
    <r>
      <t>2. 本</t>
    </r>
    <r>
      <rPr>
        <sz val="8"/>
        <color theme="1"/>
        <rFont val="微軟正黑體"/>
        <family val="2"/>
        <charset val="136"/>
      </rPr>
      <t>平台</t>
    </r>
    <r>
      <rPr>
        <sz val="8"/>
        <color rgb="FF000000"/>
        <rFont val="微軟正黑體"/>
        <family val="2"/>
        <charset val="136"/>
      </rPr>
      <t>查詢的檢測報告均為完整正確的檢測報告，加速潛在買家選購的意願。</t>
    </r>
  </si>
  <si>
    <r>
      <t>3. 本</t>
    </r>
    <r>
      <rPr>
        <sz val="8"/>
        <color theme="1"/>
        <rFont val="微軟正黑體"/>
        <family val="2"/>
        <charset val="136"/>
      </rPr>
      <t>平台</t>
    </r>
    <r>
      <rPr>
        <sz val="8"/>
        <color rgb="FF000000"/>
        <rFont val="微軟正黑體"/>
        <family val="2"/>
        <charset val="136"/>
      </rPr>
      <t>所提供之檢測報告均需由SGS確認是否符合可上傳條件，並取得委託申請測試廠商同意，方能上傳報告。</t>
    </r>
  </si>
  <si>
    <t>4. 所提供之任何資料皆無涉及商業行為，僅為傳遞完整正確檢測報告之概念。</t>
  </si>
  <si>
    <t>5. 本平台為SGS台灣官方網站，其揭露之檢測報告均為真實完整正確，為提供查證報告真實性之最佳工具。</t>
  </si>
  <si>
    <t>**注意事項**</t>
  </si>
  <si>
    <t>1. 本平台提供之檢測報告結果僅代表廠商送測時的單一樣品，不代表該廠商所有產品。</t>
  </si>
  <si>
    <t>2. 若送測廠商為個人戶或非原本製造廠商，SGS有權利決定不予刊登 (基於商業機密之保障)。</t>
  </si>
  <si>
    <t>3. 安心資訊平台非以營利為目的之網頁，不提供商品交易服務。</t>
  </si>
  <si>
    <t>4. 如廠商之送測資訊(產品名稱、製造批號、原產國、供應商或其它資料)有造假虛偽不實之情況，其衍生之相關法律或賠償責任需自行負責並承擔。</t>
  </si>
  <si>
    <r>
      <t xml:space="preserve">5. </t>
    </r>
    <r>
      <rPr>
        <b/>
        <sz val="8"/>
        <color rgb="FF000000"/>
        <rFont val="微軟正黑體"/>
        <family val="2"/>
        <charset val="136"/>
      </rPr>
      <t>本平台揭露年限為2年，效期以報告日期為主，於報告日期2年期滿後自動下架</t>
    </r>
    <r>
      <rPr>
        <sz val="8"/>
        <color rgb="FF000000"/>
        <rFont val="微軟正黑體"/>
        <family val="2"/>
        <charset val="136"/>
      </rPr>
      <t>。</t>
    </r>
  </si>
  <si>
    <t xml:space="preserve">6. 上傳揭露報告不包含混合測試報告及僅出具紙本報告。 </t>
  </si>
  <si>
    <t>7. 刊登報告所產生的相關法律責任應由申請者自行承擔；如報告檢測項目無法源依據，應自行綜合評估相關法令規範後，再提出申請。</t>
  </si>
  <si>
    <r>
      <t>8.</t>
    </r>
    <r>
      <rPr>
        <b/>
        <sz val="8"/>
        <color rgb="FF000000"/>
        <rFont val="微軟正黑體"/>
        <family val="2"/>
        <charset val="136"/>
      </rPr>
      <t xml:space="preserve"> </t>
    </r>
    <r>
      <rPr>
        <sz val="8"/>
        <color rgb="FF000000"/>
        <rFont val="微軟正黑體"/>
        <family val="2"/>
        <charset val="136"/>
      </rPr>
      <t>請在收到報告後再決定是否刊登，如您同意刊登，請於同意刊登之用印處，蓋上完整之公司大、小章後寄回正本。</t>
    </r>
  </si>
  <si>
    <r>
      <t>9.</t>
    </r>
    <r>
      <rPr>
        <sz val="8"/>
        <color theme="1"/>
        <rFont val="微軟正黑體"/>
        <family val="2"/>
        <charset val="136"/>
      </rPr>
      <t xml:space="preserve"> </t>
    </r>
    <r>
      <rPr>
        <b/>
        <sz val="8"/>
        <color theme="1"/>
        <rFont val="微軟正黑體"/>
        <family val="2"/>
        <charset val="136"/>
      </rPr>
      <t>SGS保有最終審核、刊登與否及各項刊登規則變更之權利。</t>
    </r>
  </si>
  <si>
    <r>
      <t>**</t>
    </r>
    <r>
      <rPr>
        <sz val="8"/>
        <color rgb="FF000000"/>
        <rFont val="微軟正黑體"/>
        <family val="2"/>
        <charset val="136"/>
      </rPr>
      <t>費用說明</t>
    </r>
    <r>
      <rPr>
        <sz val="8"/>
        <color rgb="FF000000"/>
        <rFont val="Arial"/>
        <family val="2"/>
      </rPr>
      <t xml:space="preserve">** </t>
    </r>
  </si>
  <si>
    <r>
      <t>1.</t>
    </r>
    <r>
      <rPr>
        <sz val="8"/>
        <color rgb="FF000000"/>
        <rFont val="微軟正黑體"/>
        <family val="2"/>
        <charset val="136"/>
      </rPr>
      <t>電子簽章報告電子檔上傳至</t>
    </r>
    <r>
      <rPr>
        <sz val="8"/>
        <color rgb="FF000000"/>
        <rFont val="Arial"/>
        <family val="2"/>
      </rPr>
      <t>SGS</t>
    </r>
    <r>
      <rPr>
        <sz val="8"/>
        <color rgb="FF000000"/>
        <rFont val="微軟正黑體"/>
        <family val="2"/>
        <charset val="136"/>
      </rPr>
      <t>平台目前暫不收取費用，本公司目前提供此</t>
    </r>
    <r>
      <rPr>
        <u/>
        <sz val="8"/>
        <color rgb="FF000000"/>
        <rFont val="微軟正黑體"/>
        <family val="2"/>
        <charset val="136"/>
      </rPr>
      <t>免費加值服務</t>
    </r>
    <r>
      <rPr>
        <sz val="8"/>
        <color rgb="FF000000"/>
        <rFont val="微軟正黑體"/>
        <family val="2"/>
        <charset val="136"/>
      </rPr>
      <t>。</t>
    </r>
  </si>
  <si>
    <r>
      <t>2.</t>
    </r>
    <r>
      <rPr>
        <sz val="8"/>
        <color rgb="FF000000"/>
        <rFont val="微軟正黑體"/>
        <family val="2"/>
        <charset val="136"/>
      </rPr>
      <t>如報告編號僅對應紙本報告，則無法申請上傳至本平台。由於上傳需有電子簽章報告電子檔，故需酌收加發電子簽章報告電子檔費用。</t>
    </r>
  </si>
  <si>
    <r>
      <t>3.</t>
    </r>
    <r>
      <rPr>
        <sz val="8"/>
        <color rgb="FF000000"/>
        <rFont val="微軟正黑體"/>
        <family val="2"/>
        <charset val="136"/>
      </rPr>
      <t>「品牌專區」之服務，請詳洽當區</t>
    </r>
    <r>
      <rPr>
        <sz val="8"/>
        <color theme="1"/>
        <rFont val="微軟正黑體"/>
        <family val="2"/>
        <charset val="136"/>
      </rPr>
      <t>業務人員。</t>
    </r>
  </si>
  <si>
    <r>
      <t>**</t>
    </r>
    <r>
      <rPr>
        <b/>
        <sz val="8"/>
        <color theme="1"/>
        <rFont val="微軟正黑體"/>
        <family val="2"/>
        <charset val="136"/>
      </rPr>
      <t>廠商基本資料</t>
    </r>
    <r>
      <rPr>
        <b/>
        <sz val="8"/>
        <color theme="1"/>
        <rFont val="Arial"/>
        <family val="2"/>
      </rPr>
      <t xml:space="preserve">** </t>
    </r>
    <r>
      <rPr>
        <b/>
        <sz val="8"/>
        <color rgb="FFFF0000"/>
        <rFont val="Arial"/>
        <family val="2"/>
      </rPr>
      <t>(</t>
    </r>
    <r>
      <rPr>
        <b/>
        <sz val="8"/>
        <color rgb="FFFF0000"/>
        <rFont val="微軟正黑體"/>
        <family val="2"/>
        <charset val="136"/>
      </rPr>
      <t>如果之前已經在</t>
    </r>
    <r>
      <rPr>
        <b/>
        <sz val="8"/>
        <color rgb="FFFF0000"/>
        <rFont val="Arial"/>
        <family val="2"/>
      </rPr>
      <t>SGS</t>
    </r>
    <r>
      <rPr>
        <b/>
        <sz val="8"/>
        <color rgb="FFFF0000"/>
        <rFont val="微軟正黑體"/>
        <family val="2"/>
        <charset val="136"/>
      </rPr>
      <t>安心資訊網站上刊登過，可免填，除非有資訊要做更改</t>
    </r>
    <r>
      <rPr>
        <b/>
        <sz val="8"/>
        <color rgb="FFFF0000"/>
        <rFont val="Arial"/>
        <family val="2"/>
      </rPr>
      <t>)</t>
    </r>
    <r>
      <rPr>
        <sz val="8"/>
        <color theme="1"/>
        <rFont val="Arial"/>
        <family val="2"/>
      </rPr>
      <t xml:space="preserve"> </t>
    </r>
    <r>
      <rPr>
        <sz val="8"/>
        <color theme="1"/>
        <rFont val="Segoe UI Symbol"/>
        <family val="2"/>
      </rPr>
      <t>☐</t>
    </r>
    <r>
      <rPr>
        <sz val="8"/>
        <color theme="1"/>
        <rFont val="微軟正黑體"/>
        <family val="2"/>
        <charset val="136"/>
      </rPr>
      <t>申請廠商</t>
    </r>
    <r>
      <rPr>
        <sz val="8"/>
        <color theme="1"/>
        <rFont val="Arial"/>
        <family val="2"/>
      </rPr>
      <t xml:space="preserve">   </t>
    </r>
    <r>
      <rPr>
        <sz val="8"/>
        <color theme="1"/>
        <rFont val="Segoe UI Symbol"/>
        <family val="2"/>
      </rPr>
      <t>☐</t>
    </r>
    <r>
      <rPr>
        <sz val="8"/>
        <color theme="1"/>
        <rFont val="微軟正黑體"/>
        <family val="2"/>
        <charset val="136"/>
      </rPr>
      <t>發票廠商</t>
    </r>
  </si>
  <si>
    <t>廠商名稱：</t>
    <phoneticPr fontId="2" type="noConversion"/>
  </si>
  <si>
    <t>統一編號：</t>
    <phoneticPr fontId="2" type="noConversion"/>
  </si>
  <si>
    <t>聯絡電話： </t>
    <phoneticPr fontId="2" type="noConversion"/>
  </si>
  <si>
    <t>傳真：</t>
    <phoneticPr fontId="2" type="noConversion"/>
  </si>
  <si>
    <t>E-mail：</t>
    <phoneticPr fontId="2" type="noConversion"/>
  </si>
  <si>
    <t>                                                    </t>
    <phoneticPr fontId="2" type="noConversion"/>
  </si>
  <si>
    <r>
      <t>(</t>
    </r>
    <r>
      <rPr>
        <b/>
        <u/>
        <sz val="8"/>
        <color rgb="FF000000"/>
        <rFont val="標楷體"/>
        <family val="2"/>
        <charset val="136"/>
      </rPr>
      <t>公司名</t>
    </r>
    <r>
      <rPr>
        <b/>
        <u/>
        <sz val="8"/>
        <color rgb="FF000000"/>
        <rFont val="Arial"/>
        <family val="2"/>
      </rPr>
      <t>)</t>
    </r>
    <r>
      <rPr>
        <b/>
        <u/>
        <sz val="8"/>
        <color rgb="FF000000"/>
        <rFont val="標楷體"/>
        <family val="2"/>
        <charset val="136"/>
      </rPr>
      <t>同意並授權</t>
    </r>
    <r>
      <rPr>
        <b/>
        <u/>
        <sz val="8"/>
        <color rgb="FF000000"/>
        <rFont val="Arial"/>
        <family val="2"/>
      </rPr>
      <t>SGS</t>
    </r>
    <r>
      <rPr>
        <b/>
        <u/>
        <sz val="8"/>
        <color rgb="FF000000"/>
        <rFont val="標楷體"/>
        <family val="2"/>
        <charset val="136"/>
      </rPr>
      <t>將測試結果主動刊登至</t>
    </r>
    <r>
      <rPr>
        <b/>
        <u/>
        <sz val="8"/>
        <color rgb="FF000000"/>
        <rFont val="Arial"/>
        <family val="2"/>
      </rPr>
      <t>SGS</t>
    </r>
    <r>
      <rPr>
        <b/>
        <u/>
        <sz val="8"/>
        <color rgb="FF000000"/>
        <rFont val="標楷體"/>
        <family val="2"/>
        <charset val="136"/>
      </rPr>
      <t>安心資訊平台，已了解安心平台聲明書的內容，</t>
    </r>
    <phoneticPr fontId="2" type="noConversion"/>
  </si>
  <si>
    <r>
      <rPr>
        <b/>
        <u/>
        <sz val="8"/>
        <color rgb="FF000000"/>
        <rFont val="Arial"/>
        <family val="2"/>
      </rPr>
      <t>SGS</t>
    </r>
    <r>
      <rPr>
        <b/>
        <u/>
        <sz val="8"/>
        <color rgb="FF000000"/>
        <rFont val="標楷體"/>
        <family val="2"/>
        <charset val="136"/>
      </rPr>
      <t>保有最終上傳與否審核之權利。</t>
    </r>
    <r>
      <rPr>
        <b/>
        <u/>
        <sz val="8"/>
        <color rgb="FF000000"/>
        <rFont val="Arial"/>
        <family val="2"/>
      </rPr>
      <t xml:space="preserve"> (</t>
    </r>
    <r>
      <rPr>
        <b/>
        <u/>
        <sz val="8"/>
        <color rgb="FF000000"/>
        <rFont val="標楷體"/>
        <family val="2"/>
        <charset val="136"/>
      </rPr>
      <t>無用印即不同意刊登</t>
    </r>
    <r>
      <rPr>
        <b/>
        <u/>
        <sz val="8"/>
        <color rgb="FF000000"/>
        <rFont val="Arial"/>
        <family val="2"/>
      </rPr>
      <t>)</t>
    </r>
    <phoneticPr fontId="2" type="noConversion"/>
  </si>
  <si>
    <r>
      <t>上架報告編號</t>
    </r>
    <r>
      <rPr>
        <b/>
        <sz val="8"/>
        <color rgb="FFFF0000"/>
        <rFont val="Arial"/>
        <family val="2"/>
      </rPr>
      <t>(</t>
    </r>
    <r>
      <rPr>
        <b/>
        <sz val="8"/>
        <color rgb="FFFF0000"/>
        <rFont val="微軟正黑體"/>
        <family val="2"/>
        <charset val="136"/>
      </rPr>
      <t>必填</t>
    </r>
    <r>
      <rPr>
        <b/>
        <sz val="8"/>
        <color rgb="FFFF0000"/>
        <rFont val="Arial"/>
        <family val="2"/>
      </rPr>
      <t>)</t>
    </r>
    <r>
      <rPr>
        <b/>
        <sz val="8"/>
        <color theme="1"/>
        <rFont val="微軟正黑體"/>
        <family val="2"/>
        <charset val="136"/>
      </rPr>
      <t>：</t>
    </r>
    <phoneticPr fontId="2" type="noConversion"/>
  </si>
  <si>
    <r>
      <t>廠商用印</t>
    </r>
    <r>
      <rPr>
        <b/>
        <sz val="8"/>
        <color rgb="FFFF0000"/>
        <rFont val="Arial"/>
        <family val="2"/>
      </rPr>
      <t>(</t>
    </r>
    <r>
      <rPr>
        <b/>
        <sz val="8"/>
        <color rgb="FFFF0000"/>
        <rFont val="微軟正黑體"/>
        <family val="2"/>
        <charset val="136"/>
      </rPr>
      <t>請蓋公司大、小章</t>
    </r>
    <r>
      <rPr>
        <b/>
        <sz val="8"/>
        <color rgb="FFFF0000"/>
        <rFont val="Arial"/>
        <family val="2"/>
      </rPr>
      <t xml:space="preserve">) </t>
    </r>
    <r>
      <rPr>
        <b/>
        <sz val="8"/>
        <color theme="1"/>
        <rFont val="Arial"/>
        <family val="2"/>
      </rPr>
      <t xml:space="preserve">:  </t>
    </r>
    <phoneticPr fontId="2" type="noConversion"/>
  </si>
  <si>
    <r>
      <t>用印日期</t>
    </r>
    <r>
      <rPr>
        <b/>
        <sz val="8"/>
        <color rgb="FFFF0000"/>
        <rFont val="Arial"/>
        <family val="2"/>
      </rPr>
      <t>(yyyy.mm.dd)</t>
    </r>
    <r>
      <rPr>
        <b/>
        <sz val="8"/>
        <color theme="1"/>
        <rFont val="Arial"/>
        <family val="2"/>
      </rPr>
      <t>:</t>
    </r>
    <phoneticPr fontId="2" type="noConversion"/>
  </si>
  <si>
    <r>
      <rPr>
        <b/>
        <sz val="8"/>
        <color theme="1"/>
        <rFont val="微軟正黑體"/>
        <family val="2"/>
        <charset val="136"/>
      </rPr>
      <t>版次</t>
    </r>
    <r>
      <rPr>
        <b/>
        <sz val="8"/>
        <color theme="1"/>
        <rFont val="Arial"/>
        <family val="2"/>
      </rPr>
      <t>Version</t>
    </r>
    <r>
      <rPr>
        <b/>
        <sz val="8"/>
        <color theme="1"/>
        <rFont val="微軟正黑體"/>
        <family val="2"/>
        <charset val="136"/>
      </rPr>
      <t>：</t>
    </r>
    <r>
      <rPr>
        <b/>
        <sz val="8"/>
        <color theme="1"/>
        <rFont val="Arial"/>
        <family val="2"/>
      </rPr>
      <t xml:space="preserve">3.4             </t>
    </r>
    <r>
      <rPr>
        <b/>
        <sz val="8"/>
        <color theme="1"/>
        <rFont val="微軟正黑體"/>
        <family val="2"/>
        <charset val="136"/>
      </rPr>
      <t>發行日期</t>
    </r>
    <r>
      <rPr>
        <b/>
        <sz val="8"/>
        <color theme="1"/>
        <rFont val="Arial"/>
        <family val="2"/>
      </rPr>
      <t>Issued Date</t>
    </r>
    <r>
      <rPr>
        <b/>
        <sz val="8"/>
        <color theme="1"/>
        <rFont val="微軟正黑體"/>
        <family val="2"/>
        <charset val="136"/>
      </rPr>
      <t>：</t>
    </r>
    <r>
      <rPr>
        <b/>
        <sz val="8"/>
        <color theme="1"/>
        <rFont val="Arial"/>
        <family val="2"/>
      </rPr>
      <t xml:space="preserve">2023.01.03              </t>
    </r>
    <r>
      <rPr>
        <b/>
        <sz val="8"/>
        <color theme="1"/>
        <rFont val="微軟正黑體"/>
        <family val="2"/>
        <charset val="136"/>
      </rPr>
      <t>安心資訊平台檢測報告資訊公開同意書</t>
    </r>
    <r>
      <rPr>
        <b/>
        <sz val="8"/>
        <color theme="1"/>
        <rFont val="Arial"/>
        <family val="2"/>
      </rPr>
      <t xml:space="preserve"> </t>
    </r>
    <phoneticPr fontId="2" type="noConversion"/>
  </si>
  <si>
    <t>提供服務據點如下：</t>
    <phoneticPr fontId="2" type="noConversion"/>
  </si>
  <si>
    <r>
      <t>248020</t>
    </r>
    <r>
      <rPr>
        <sz val="20"/>
        <color theme="1"/>
        <rFont val="標楷體"/>
        <family val="4"/>
        <charset val="136"/>
      </rPr>
      <t>新北市新北產業園區五權七路</t>
    </r>
    <r>
      <rPr>
        <sz val="20"/>
        <color theme="1"/>
        <rFont val="Arial"/>
        <family val="2"/>
      </rPr>
      <t>38</t>
    </r>
    <r>
      <rPr>
        <sz val="20"/>
        <color theme="1"/>
        <rFont val="標楷體"/>
        <family val="4"/>
        <charset val="136"/>
      </rPr>
      <t>號</t>
    </r>
  </si>
  <si>
    <t>台灣檢驗科技股份有限公司</t>
  </si>
  <si>
    <r>
      <t>超微量工業安全實驗室</t>
    </r>
    <r>
      <rPr>
        <sz val="20"/>
        <color theme="1"/>
        <rFont val="Arial"/>
        <family val="2"/>
      </rPr>
      <t xml:space="preserve"> </t>
    </r>
    <r>
      <rPr>
        <u/>
        <sz val="20"/>
        <color theme="1"/>
        <rFont val="Arial"/>
        <family val="2"/>
      </rPr>
      <t xml:space="preserve">               </t>
    </r>
    <r>
      <rPr>
        <sz val="20"/>
        <color theme="1"/>
        <rFont val="標楷體"/>
        <family val="4"/>
        <charset val="136"/>
      </rPr>
      <t>收</t>
    </r>
  </si>
  <si>
    <t>Tel: 02-2299-3279 #7122~7124/7129/7131</t>
    <phoneticPr fontId="2" type="noConversion"/>
  </si>
  <si>
    <t>Fax: 02-2298-1338</t>
  </si>
  <si>
    <r>
      <t>407271</t>
    </r>
    <r>
      <rPr>
        <sz val="20"/>
        <color theme="1"/>
        <rFont val="標楷體"/>
        <family val="4"/>
        <charset val="136"/>
      </rPr>
      <t>台中市台中工業區</t>
    </r>
    <r>
      <rPr>
        <sz val="20"/>
        <color theme="1"/>
        <rFont val="Arial"/>
        <family val="2"/>
      </rPr>
      <t>14</t>
    </r>
    <r>
      <rPr>
        <sz val="20"/>
        <color theme="1"/>
        <rFont val="標楷體"/>
        <family val="4"/>
        <charset val="136"/>
      </rPr>
      <t>路</t>
    </r>
    <r>
      <rPr>
        <sz val="20"/>
        <color theme="1"/>
        <rFont val="Arial"/>
        <family val="2"/>
      </rPr>
      <t>9</t>
    </r>
    <r>
      <rPr>
        <sz val="20"/>
        <color theme="1"/>
        <rFont val="標楷體"/>
        <family val="4"/>
        <charset val="136"/>
      </rPr>
      <t>號</t>
    </r>
  </si>
  <si>
    <r>
      <t>超微量工業安全實驗室</t>
    </r>
    <r>
      <rPr>
        <u/>
        <sz val="20"/>
        <color theme="1"/>
        <rFont val="Arial"/>
        <family val="2"/>
      </rPr>
      <t xml:space="preserve">               </t>
    </r>
    <r>
      <rPr>
        <sz val="20"/>
        <color theme="1"/>
        <rFont val="標楷體"/>
        <family val="4"/>
        <charset val="136"/>
      </rPr>
      <t>收</t>
    </r>
  </si>
  <si>
    <t>Tel : 04- 2359-1515  #1500~1502/1505</t>
    <phoneticPr fontId="2" type="noConversion"/>
  </si>
  <si>
    <t>Fax: 04-2359-2949</t>
  </si>
  <si>
    <r>
      <t>811637</t>
    </r>
    <r>
      <rPr>
        <sz val="20"/>
        <color theme="1"/>
        <rFont val="標楷體"/>
        <family val="4"/>
        <charset val="136"/>
      </rPr>
      <t>高雄市楠梓加工出口區開發路</t>
    </r>
    <r>
      <rPr>
        <sz val="20"/>
        <color theme="1"/>
        <rFont val="Arial"/>
        <family val="2"/>
      </rPr>
      <t>61</t>
    </r>
    <r>
      <rPr>
        <sz val="20"/>
        <color theme="1"/>
        <rFont val="標楷體"/>
        <family val="4"/>
        <charset val="136"/>
      </rPr>
      <t>號</t>
    </r>
  </si>
  <si>
    <t>Tel : 07-3012121#4804/4805/4809</t>
    <phoneticPr fontId="2" type="noConversion"/>
  </si>
  <si>
    <t>Fax: 07-3010860</t>
  </si>
  <si>
    <t>SGS申請檢測流程  &lt;&lt;客戶須先付清檢驗款項&gt;&gt;</t>
  </si>
  <si>
    <t>1. 填妥申請書。</t>
  </si>
  <si>
    <t>2. 回傳申請書mail或傳真給客服人員，客服會mail正式報價單並確認所需樣品量、匯款帳號。</t>
  </si>
  <si>
    <t>3. 請準備足夠之樣品與申請書(簽名)+報價單(簽名) +匯款收據(影本)，一併寄至SGS。</t>
  </si>
  <si>
    <t>4. SGS收到您的樣品後，客服人員將mail收樣通知：正式報價單(含報告編號)、預出日期。</t>
  </si>
  <si>
    <t>5. 完成檢測後，SGS會寄草稿報告電子檔或傳真給 貴公司。</t>
  </si>
  <si>
    <t>6. 請客戶確認草稿報告內容電子檔或傳真，若有任何問題請回覆mail或傳真，客服人員將的協助您處理。</t>
  </si>
  <si>
    <t>7. 若無問題將不用回覆，SGS將於次一工作日提供電子簽章之報告電子檔(即為正式報告)，並於次二至三工作日寄出電子發票。</t>
  </si>
  <si>
    <t>8. 如電子簽章之報告電子檔寄出日為月底(含發票截止日)，敝司也將會於下個月初另寄出電子發票。</t>
  </si>
  <si>
    <t>9. 完成整個檢測流程，祝福您檢測順心。</t>
  </si>
  <si>
    <t>備註: 依成品(含完整包裝)檢驗</t>
  </si>
  <si>
    <r>
      <t>※若同時檢測</t>
    </r>
    <r>
      <rPr>
        <b/>
        <sz val="9"/>
        <color rgb="FF000080"/>
        <rFont val="微軟正黑體"/>
        <family val="2"/>
        <charset val="136"/>
      </rPr>
      <t>微生物與其他測項</t>
    </r>
    <r>
      <rPr>
        <sz val="9"/>
        <color rgb="FF000080"/>
        <rFont val="微軟正黑體"/>
        <family val="2"/>
        <charset val="136"/>
      </rPr>
      <t>，煩請提供兩瓶(包)以上之樣品，以避免延誤出報告之時間。</t>
    </r>
  </si>
  <si>
    <t>※若無法提供兩瓶(包)以上之樣品，敝單位將會延2~3個工作天，以便其它測項之檢測。</t>
  </si>
  <si>
    <t>群組1-1</t>
    <phoneticPr fontId="2" type="noConversion"/>
  </si>
  <si>
    <t>群組1-2</t>
  </si>
  <si>
    <t>群組1-3</t>
  </si>
  <si>
    <t>群組1-4</t>
  </si>
  <si>
    <t>群組2</t>
    <phoneticPr fontId="2" type="noConversion"/>
  </si>
  <si>
    <t>群組2-1</t>
    <phoneticPr fontId="2" type="noConversion"/>
  </si>
  <si>
    <t>群組2-2</t>
  </si>
  <si>
    <t>群組2-3</t>
  </si>
  <si>
    <t>群組2-4</t>
  </si>
  <si>
    <t>群組4</t>
    <phoneticPr fontId="2" type="noConversion"/>
  </si>
  <si>
    <t>群組5-1</t>
    <phoneticPr fontId="1" type="noConversion"/>
  </si>
  <si>
    <t>群組5-2</t>
  </si>
  <si>
    <t>群組5-3</t>
  </si>
  <si>
    <t>群組5-4</t>
  </si>
  <si>
    <t>群組5-5</t>
  </si>
  <si>
    <t>群組5-6</t>
  </si>
  <si>
    <t>CR</t>
    <phoneticPr fontId="2" type="noConversion"/>
  </si>
  <si>
    <t>回主頁 Back to Main Page</t>
    <phoneticPr fontId="2" type="noConversion"/>
  </si>
  <si>
    <t xml:space="preserve">超微量工業安全實驗室委託試驗申請書- 化粧品 Ultra Trace and Industrial Safety Hygiene Laboratory Application Form - Cosmetics </t>
    <phoneticPr fontId="2" type="noConversion"/>
  </si>
  <si>
    <t>2023.09.15</t>
    <phoneticPr fontId="2" type="noConversion"/>
  </si>
  <si>
    <t>健康產業服務部委託試驗申請書- 化粧品成分及標示評估</t>
    <phoneticPr fontId="2" type="noConversion"/>
  </si>
  <si>
    <t>Health Industry Services Application Form- Cosmetics Review</t>
    <phoneticPr fontId="2" type="noConversion"/>
  </si>
  <si>
    <t>台檢工業科技股份有限公司</t>
    <phoneticPr fontId="2" type="noConversion"/>
  </si>
  <si>
    <t>SGS Taiwan Industrial Services Ltd.</t>
    <phoneticPr fontId="2" type="noConversion"/>
  </si>
  <si>
    <t>Substance</t>
  </si>
  <si>
    <t>CITRIC ACID</t>
  </si>
  <si>
    <t>77-92-9</t>
  </si>
  <si>
    <t>INCI Name</t>
    <phoneticPr fontId="1" type="noConversion"/>
  </si>
  <si>
    <t>W/W % By Weight*</t>
    <phoneticPr fontId="1" type="noConversion"/>
  </si>
  <si>
    <t>CAS Number</t>
    <phoneticPr fontId="1" type="noConversion"/>
  </si>
  <si>
    <r>
      <t xml:space="preserve">(Total must be 100%,
</t>
    </r>
    <r>
      <rPr>
        <b/>
        <sz val="9"/>
        <color rgb="FF000000"/>
        <rFont val="微軟正黑體"/>
        <family val="2"/>
        <charset val="136"/>
      </rPr>
      <t>總和必須達到</t>
    </r>
    <r>
      <rPr>
        <b/>
        <sz val="9"/>
        <color rgb="FF000000"/>
        <rFont val="Arial"/>
        <family val="2"/>
      </rPr>
      <t>100%)</t>
    </r>
    <phoneticPr fontId="1" type="noConversion"/>
  </si>
  <si>
    <t>所有資料是由 申請廠商/試驗委託者 揭露並負責。
(All the above-mentioned information is disclosed and responsible by the applicant manufacturer/test consignor.)</t>
    <phoneticPr fontId="1" type="noConversion"/>
  </si>
  <si>
    <t>委託者簽名 Signature :
日期 Date :</t>
    <phoneticPr fontId="1" type="noConversion"/>
  </si>
  <si>
    <r>
      <t xml:space="preserve">產品名稱
</t>
    </r>
    <r>
      <rPr>
        <b/>
        <sz val="12"/>
        <color rgb="FF000000"/>
        <rFont val="Arial"/>
        <family val="2"/>
      </rPr>
      <t>Product Name</t>
    </r>
    <r>
      <rPr>
        <b/>
        <sz val="12"/>
        <color rgb="FF000000"/>
        <rFont val="微軟正黑體"/>
        <family val="2"/>
        <charset val="136"/>
      </rPr>
      <t>：</t>
    </r>
    <phoneticPr fontId="1" type="noConversion"/>
  </si>
  <si>
    <r>
      <t xml:space="preserve">客戶需填寫 </t>
    </r>
    <r>
      <rPr>
        <b/>
        <sz val="9"/>
        <color rgb="FFFF0000"/>
        <rFont val="微軟正黑體"/>
        <family val="2"/>
        <charset val="136"/>
      </rPr>
      <t>「化粧品成分表」</t>
    </r>
    <r>
      <rPr>
        <sz val="9"/>
        <color theme="1"/>
        <rFont val="微軟正黑體"/>
        <family val="2"/>
        <charset val="136"/>
      </rPr>
      <t>，內容包含：成分名稱、INCI 名稱、CAS 碼、成分百分比。Customers must fill out the "Cosmetic Ingredient list" which includes the following information "Ingredient name, INCI name, CAS number, Ingredient percentage"</t>
    </r>
    <phoneticPr fontId="1" type="noConversion"/>
  </si>
  <si>
    <r>
      <t>本服務需提供產品</t>
    </r>
    <r>
      <rPr>
        <b/>
        <sz val="9"/>
        <color rgb="FFFF0000"/>
        <rFont val="微軟正黑體"/>
        <family val="2"/>
        <charset val="136"/>
      </rPr>
      <t xml:space="preserve"> 「化粧品中文標籤」</t>
    </r>
    <r>
      <rPr>
        <sz val="9"/>
        <color theme="1"/>
        <rFont val="微軟正黑體"/>
        <family val="2"/>
        <charset val="136"/>
      </rPr>
      <t>，如需對照，請提供 英文原文標示。The product "Cosmetic Chinese labeling" must be provided. If an English reference is needed, please provide the original English label.</t>
    </r>
    <phoneticPr fontId="1" type="noConversion"/>
  </si>
  <si>
    <r>
      <rPr>
        <sz val="9"/>
        <rFont val="微軟正黑體"/>
        <family val="2"/>
        <charset val="136"/>
      </rPr>
      <t>室溫</t>
    </r>
    <r>
      <rPr>
        <b/>
        <sz val="10"/>
        <rFont val="Arial"/>
        <family val="2"/>
      </rPr>
      <t>Room Temperature</t>
    </r>
    <phoneticPr fontId="2" type="noConversion"/>
  </si>
  <si>
    <r>
      <rPr>
        <b/>
        <sz val="8"/>
        <color rgb="FF000000"/>
        <rFont val="微軟正黑體"/>
        <family val="2"/>
        <charset val="136"/>
      </rPr>
      <t>申請廠商</t>
    </r>
    <r>
      <rPr>
        <b/>
        <sz val="8"/>
        <color rgb="FF000000"/>
        <rFont val="Arial"/>
        <family val="2"/>
      </rPr>
      <t>/</t>
    </r>
    <r>
      <rPr>
        <b/>
        <sz val="8"/>
        <color rgb="FF000000"/>
        <rFont val="微軟正黑體"/>
        <family val="2"/>
        <charset val="136"/>
      </rPr>
      <t>試驗委託者</t>
    </r>
    <r>
      <rPr>
        <b/>
        <sz val="8"/>
        <color rgb="FF000000"/>
        <rFont val="Arial"/>
        <family val="2"/>
      </rPr>
      <t>(</t>
    </r>
    <r>
      <rPr>
        <b/>
        <sz val="8"/>
        <color rgb="FF000000"/>
        <rFont val="微軟正黑體"/>
        <family val="2"/>
        <charset val="136"/>
      </rPr>
      <t>聯絡人</t>
    </r>
    <r>
      <rPr>
        <b/>
        <sz val="8"/>
        <color rgb="FF000000"/>
        <rFont val="Arial"/>
        <family val="2"/>
      </rPr>
      <t>)</t>
    </r>
    <r>
      <rPr>
        <b/>
        <sz val="8"/>
        <color rgb="FF000000"/>
        <rFont val="微軟正黑體"/>
        <family val="2"/>
        <charset val="136"/>
      </rPr>
      <t xml:space="preserve">簽名或蓋章
</t>
    </r>
    <r>
      <rPr>
        <b/>
        <sz val="8"/>
        <color rgb="FF000000"/>
        <rFont val="Arial"/>
        <family val="2"/>
      </rPr>
      <t xml:space="preserve">Applicant/Sponsor (Contact Person) signed or Stamped: </t>
    </r>
    <phoneticPr fontId="2" type="noConversion"/>
  </si>
  <si>
    <r>
      <rPr>
        <b/>
        <sz val="10"/>
        <color theme="1"/>
        <rFont val="微軟正黑體"/>
        <family val="2"/>
        <charset val="136"/>
      </rPr>
      <t xml:space="preserve">簽署日期 </t>
    </r>
    <r>
      <rPr>
        <b/>
        <sz val="10"/>
        <color theme="1"/>
        <rFont val="Arial"/>
        <family val="2"/>
      </rPr>
      <t xml:space="preserve">Date </t>
    </r>
    <r>
      <rPr>
        <b/>
        <sz val="7"/>
        <color theme="1"/>
        <rFont val="Arial"/>
        <family val="2"/>
      </rPr>
      <t>(YYYY.MM.DD)</t>
    </r>
    <r>
      <rPr>
        <b/>
        <sz val="10"/>
        <color theme="1"/>
        <rFont val="Arial"/>
        <family val="2"/>
      </rPr>
      <t>:</t>
    </r>
    <phoneticPr fontId="2" type="noConversion"/>
  </si>
  <si>
    <r>
      <t xml:space="preserve">Received amount:
</t>
    </r>
    <r>
      <rPr>
        <b/>
        <sz val="8"/>
        <color theme="1"/>
        <rFont val="Microsoft JhengHei"/>
        <family val="2"/>
        <charset val="136"/>
      </rPr>
      <t>(       同樣品量之單位)</t>
    </r>
    <phoneticPr fontId="2" type="noConversion"/>
  </si>
  <si>
    <r>
      <rPr>
        <sz val="6"/>
        <color theme="1"/>
        <rFont val="微軟正黑體"/>
        <family val="2"/>
        <charset val="136"/>
      </rPr>
      <t>本報告書的測試結果僅針對所收取申請廠商／試驗委託者的樣品／試驗物質／對照物質負責，不代表亦不涵蓋該廠商其他產品範疇。</t>
    </r>
    <r>
      <rPr>
        <sz val="6"/>
        <color theme="1"/>
        <rFont val="Arial"/>
        <family val="2"/>
      </rPr>
      <t>The results shown in this test report refer only to the sample/ test article/control article tested in the condition it was received from applicant/sponsor, and do not represent or extend to other product categories of the manufacturer.</t>
    </r>
    <phoneticPr fontId="2" type="noConversion"/>
  </si>
  <si>
    <r>
      <rPr>
        <sz val="6"/>
        <color theme="1"/>
        <rFont val="微軟正黑體"/>
        <family val="2"/>
        <charset val="136"/>
      </rPr>
      <t>本申請書視同合約書。本申請書經「申請廠商</t>
    </r>
    <r>
      <rPr>
        <sz val="6"/>
        <color theme="1"/>
        <rFont val="Arial"/>
        <family val="2"/>
      </rPr>
      <t>/</t>
    </r>
    <r>
      <rPr>
        <sz val="6"/>
        <color theme="1"/>
        <rFont val="微軟正黑體"/>
        <family val="2"/>
        <charset val="136"/>
      </rPr>
      <t>試驗委託者</t>
    </r>
    <r>
      <rPr>
        <sz val="6"/>
        <color theme="1"/>
        <rFont val="Arial"/>
        <family val="2"/>
      </rPr>
      <t xml:space="preserve"> (</t>
    </r>
    <r>
      <rPr>
        <sz val="6"/>
        <color theme="1"/>
        <rFont val="微軟正黑體"/>
        <family val="2"/>
        <charset val="136"/>
      </rPr>
      <t>聯絡人</t>
    </r>
    <r>
      <rPr>
        <sz val="6"/>
        <color theme="1"/>
        <rFont val="Arial"/>
        <family val="2"/>
      </rPr>
      <t>)</t>
    </r>
    <r>
      <rPr>
        <sz val="6"/>
        <color theme="1"/>
        <rFont val="微軟正黑體"/>
        <family val="2"/>
        <charset val="136"/>
      </rPr>
      <t>」及「本實驗室」雙方人員簽名或蓋章確認後，視同本合約即刻生效。</t>
    </r>
    <r>
      <rPr>
        <sz val="6"/>
        <color theme="1"/>
        <rFont val="Arial"/>
        <family val="2"/>
      </rPr>
      <t>This application form is considered as a formal contract. After this application from has been signed or stamped, and confirmed by the " applicant/sponsor (Contact Person) " and “SGS Taiwan ", it is deemed that the contract will take effect immediately.</t>
    </r>
    <phoneticPr fontId="2" type="noConversion"/>
  </si>
  <si>
    <r>
      <t>(</t>
    </r>
    <r>
      <rPr>
        <b/>
        <sz val="7"/>
        <color rgb="FF000000"/>
        <rFont val="微軟正黑體"/>
        <family val="2"/>
        <charset val="136"/>
      </rPr>
      <t xml:space="preserve">若勾選”散裝”請提供總重量。
</t>
    </r>
    <r>
      <rPr>
        <b/>
        <sz val="7"/>
        <color rgb="FF000000"/>
        <rFont val="Arial"/>
        <family val="2"/>
      </rPr>
      <t>If "Bulk" is checked, please provide the total weight.)</t>
    </r>
    <phoneticPr fontId="2" type="noConversion"/>
  </si>
  <si>
    <r>
      <t xml:space="preserve">- 依據 </t>
    </r>
    <r>
      <rPr>
        <b/>
        <sz val="9"/>
        <color theme="1"/>
        <rFont val="微軟正黑體"/>
        <family val="2"/>
        <charset val="136"/>
      </rPr>
      <t>《化粧品衛生管理條例》第7條</t>
    </r>
    <r>
      <rPr>
        <sz val="9"/>
        <color theme="1"/>
        <rFont val="微軟正黑體"/>
        <family val="2"/>
        <charset val="136"/>
      </rPr>
      <t xml:space="preserve"> 相關標示法規進行評估，包含化粧品標籤仿單包裝標示規定。The evaluation is conducted based on the labeling regulations under Article 7 of the "Cosmetic Hygiene and Safety Act", covering "Labeling, package inserts, and packaging requirements for cosmetics"</t>
    </r>
    <phoneticPr fontId="1" type="noConversion"/>
  </si>
  <si>
    <r>
      <rPr>
        <b/>
        <sz val="10"/>
        <color rgb="FF000000"/>
        <rFont val="微軟正黑體"/>
        <family val="2"/>
        <charset val="136"/>
      </rPr>
      <t>發票</t>
    </r>
    <r>
      <rPr>
        <b/>
        <sz val="10"/>
        <color rgb="FF000000"/>
        <rFont val="Microsoft JhengHei"/>
        <family val="2"/>
      </rPr>
      <t>格式</t>
    </r>
    <r>
      <rPr>
        <b/>
        <sz val="10"/>
        <color rgb="FF000000"/>
        <rFont val="Arial"/>
        <family val="2"/>
      </rPr>
      <t xml:space="preserve"> Invoice Format </t>
    </r>
    <r>
      <rPr>
        <b/>
        <sz val="10"/>
        <color rgb="FF000000"/>
        <rFont val="Arial"/>
        <family val="2"/>
        <charset val="136"/>
      </rPr>
      <t>:</t>
    </r>
    <phoneticPr fontId="2" type="noConversion"/>
  </si>
  <si>
    <r>
      <rPr>
        <b/>
        <sz val="10"/>
        <color rgb="FF000000"/>
        <rFont val="微軟正黑體"/>
        <family val="2"/>
        <charset val="136"/>
      </rPr>
      <t>電子發票</t>
    </r>
    <r>
      <rPr>
        <b/>
        <sz val="10"/>
        <color rgb="FF000000"/>
        <rFont val="Arial"/>
        <family val="2"/>
      </rPr>
      <t xml:space="preserve"> Digital Invoice.</t>
    </r>
    <phoneticPr fontId="2" type="noConversion"/>
  </si>
  <si>
    <r>
      <rPr>
        <b/>
        <sz val="10"/>
        <color rgb="FF000000"/>
        <rFont val="微軟正黑體"/>
        <family val="2"/>
        <charset val="136"/>
      </rPr>
      <t>紙本發票</t>
    </r>
    <r>
      <rPr>
        <b/>
        <sz val="10"/>
        <color rgb="FF000000"/>
        <rFont val="Arial"/>
        <family val="2"/>
      </rPr>
      <t xml:space="preserve"> Paper invoice.</t>
    </r>
    <phoneticPr fontId="2" type="noConversion"/>
  </si>
  <si>
    <r>
      <rPr>
        <b/>
        <sz val="10"/>
        <color rgb="FF000000"/>
        <rFont val="Microsoft JhengHei"/>
        <family val="2"/>
      </rPr>
      <t>電子報告語言</t>
    </r>
    <r>
      <rPr>
        <b/>
        <sz val="10"/>
        <color rgb="FF000000"/>
        <rFont val="Arial"/>
        <family val="2"/>
      </rPr>
      <t xml:space="preserve"> Electronic report language</t>
    </r>
    <r>
      <rPr>
        <b/>
        <sz val="10"/>
        <color rgb="FF000000"/>
        <rFont val="Arial"/>
        <family val="2"/>
        <charset val="136"/>
      </rPr>
      <t>:</t>
    </r>
    <phoneticPr fontId="2" type="noConversion"/>
  </si>
  <si>
    <t>2026.03.02</t>
    <phoneticPr fontId="2" type="noConversion"/>
  </si>
  <si>
    <r>
      <rPr>
        <b/>
        <vertAlign val="superscript"/>
        <sz val="10"/>
        <color rgb="FFFF0000"/>
        <rFont val="微軟正黑體"/>
        <family val="2"/>
        <charset val="136"/>
      </rPr>
      <t>※</t>
    </r>
    <r>
      <rPr>
        <b/>
        <sz val="10"/>
        <color rgb="FF000000"/>
        <rFont val="微軟正黑體"/>
        <family val="2"/>
        <charset val="136"/>
      </rPr>
      <t>製造</t>
    </r>
    <r>
      <rPr>
        <b/>
        <sz val="10"/>
        <color rgb="FF000000"/>
        <rFont val="Arial"/>
        <family val="2"/>
      </rPr>
      <t>/</t>
    </r>
    <r>
      <rPr>
        <b/>
        <sz val="10"/>
        <color rgb="FF000000"/>
        <rFont val="微軟正黑體"/>
        <family val="2"/>
        <charset val="136"/>
      </rPr>
      <t>國內負責廠商</t>
    </r>
    <r>
      <rPr>
        <b/>
        <sz val="9"/>
        <color rgb="FF000000"/>
        <rFont val="Arial"/>
        <family val="2"/>
      </rPr>
      <t xml:space="preserve">Manufacturer/Vendor </t>
    </r>
    <r>
      <rPr>
        <b/>
        <sz val="8"/>
        <color rgb="FFFF0000"/>
        <rFont val="Arial"/>
        <family val="2"/>
      </rPr>
      <t>(</t>
    </r>
    <r>
      <rPr>
        <b/>
        <sz val="8"/>
        <color rgb="FFFF0000"/>
        <rFont val="微軟正黑體"/>
        <family val="2"/>
        <charset val="136"/>
      </rPr>
      <t>必填</t>
    </r>
    <r>
      <rPr>
        <b/>
        <sz val="8"/>
        <color rgb="FFFF0000"/>
        <rFont val="Arial"/>
        <family val="2"/>
      </rPr>
      <t>required)</t>
    </r>
    <r>
      <rPr>
        <b/>
        <sz val="8"/>
        <color rgb="FF000000"/>
        <rFont val="Arial"/>
        <family val="2"/>
      </rPr>
      <t xml:space="preserve"> </t>
    </r>
    <r>
      <rPr>
        <b/>
        <sz val="10"/>
        <color rgb="FF000000"/>
        <rFont val="Arial"/>
        <family val="2"/>
      </rPr>
      <t>:</t>
    </r>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</si>
</sst>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quot;必填&quot;"/>
  </numFmts>
  <fonts count="173">
    <font>
      <sz val="11"/>
      <color theme="1"/>
      <name val="新細明體"/>
      <family val="2"/>
      <scheme val="minor"/>
    </font>
    <font>
      <sz val="9"/>
      <name val="新細明體"/>
      <family val="3"/>
      <charset val="136"/>
      <scheme val="minor"/>
    </font>
    <font>
      <sz val="9"/>
      <name val="新細明體"/>
      <family val="2"/>
      <charset val="136"/>
      <scheme val="minor"/>
    </font>
    <font>
      <sz val="9"/>
      <color rgb="FF000000"/>
      <name val="Arial"/>
      <family val="2"/>
    </font>
    <font>
      <sz val="9"/>
      <color rgb="FF000000"/>
      <name val="微軟正黑體"/>
      <family val="2"/>
      <charset val="136"/>
    </font>
    <font>
      <sz val="9"/>
      <color rgb="FF000000"/>
      <name val="Arial"/>
      <family val="2"/>
      <charset val="136"/>
    </font>
    <font>
      <b/>
      <sz val="9"/>
      <name val="微軟正黑體"/>
      <family val="2"/>
      <charset val="136"/>
    </font>
    <font>
      <b/>
      <sz val="9"/>
      <name val="Arial"/>
      <family val="2"/>
    </font>
    <font>
      <sz val="9"/>
      <color theme="1"/>
      <name val="微軟正黑體"/>
      <family val="2"/>
      <charset val="136"/>
    </font>
    <font>
      <b/>
      <sz val="10"/>
      <color theme="1"/>
      <name val="微軟正黑體"/>
      <family val="2"/>
      <charset val="136"/>
    </font>
    <font>
      <sz val="9"/>
      <name val="Arial"/>
      <family val="2"/>
    </font>
    <font>
      <b/>
      <sz val="8"/>
      <name val="Arial"/>
      <family val="2"/>
    </font>
    <font>
      <b/>
      <sz val="9"/>
      <color theme="1"/>
      <name val="微軟正黑體"/>
      <family val="2"/>
      <charset val="136"/>
    </font>
    <font>
      <b/>
      <sz val="9"/>
      <color rgb="FF000000"/>
      <name val="微軟正黑體"/>
      <family val="2"/>
      <charset val="136"/>
    </font>
    <font>
      <b/>
      <sz val="9"/>
      <color rgb="FF000000"/>
      <name val="Arial"/>
      <family val="2"/>
    </font>
    <font>
      <b/>
      <sz val="8"/>
      <color rgb="FFFF0000"/>
      <name val="微軟正黑體"/>
      <family val="2"/>
      <charset val="136"/>
    </font>
    <font>
      <b/>
      <sz val="12"/>
      <name val="微軟正黑體"/>
      <family val="2"/>
      <charset val="136"/>
    </font>
    <font>
      <b/>
      <sz val="11"/>
      <color theme="1"/>
      <name val="新細明體"/>
      <family val="2"/>
      <charset val="136"/>
      <scheme val="minor"/>
    </font>
    <font>
      <sz val="11"/>
      <color theme="0"/>
      <name val="新細明體"/>
      <family val="2"/>
      <charset val="136"/>
      <scheme val="minor"/>
    </font>
    <font>
      <sz val="11"/>
      <color theme="1"/>
      <name val="新細明體"/>
      <family val="2"/>
      <charset val="136"/>
      <scheme val="minor"/>
    </font>
    <font>
      <sz val="8"/>
      <color rgb="FF000000"/>
      <name val="微軟正黑體"/>
      <family val="2"/>
      <charset val="136"/>
    </font>
    <font>
      <sz val="7"/>
      <color theme="1"/>
      <name val="Arial"/>
      <family val="2"/>
      <charset val="136"/>
    </font>
    <font>
      <b/>
      <sz val="7"/>
      <color theme="1"/>
      <name val="微軟正黑體"/>
      <family val="2"/>
      <charset val="136"/>
    </font>
    <font>
      <sz val="7"/>
      <color theme="1"/>
      <name val="Arial"/>
      <family val="2"/>
    </font>
    <font>
      <sz val="7"/>
      <color theme="1"/>
      <name val="Microsoft JhengHei"/>
      <family val="2"/>
    </font>
    <font>
      <sz val="7"/>
      <color theme="1"/>
      <name val="微軟正黑體"/>
      <family val="2"/>
      <charset val="136"/>
    </font>
    <font>
      <sz val="8"/>
      <color theme="1"/>
      <name val="Arial"/>
      <family val="2"/>
    </font>
    <font>
      <sz val="11"/>
      <color theme="1"/>
      <name val="微軟正黑體"/>
      <family val="2"/>
      <charset val="136"/>
    </font>
    <font>
      <b/>
      <sz val="11"/>
      <color theme="0"/>
      <name val="微軟正黑體"/>
      <family val="2"/>
      <charset val="136"/>
    </font>
    <font>
      <sz val="9"/>
      <color theme="1"/>
      <name val="Arial Unicode MS"/>
      <family val="2"/>
      <charset val="136"/>
    </font>
    <font>
      <sz val="9"/>
      <color theme="1"/>
      <name val="Arial"/>
      <family val="2"/>
      <charset val="136"/>
    </font>
    <font>
      <sz val="9"/>
      <color theme="1"/>
      <name val="Arial"/>
      <family val="2"/>
    </font>
    <font>
      <sz val="10"/>
      <color theme="1"/>
      <name val="Arial"/>
      <family val="2"/>
    </font>
    <font>
      <sz val="10"/>
      <color rgb="FF000000"/>
      <name val="Arial"/>
      <family val="2"/>
    </font>
    <font>
      <sz val="10"/>
      <name val="Arial"/>
      <family val="2"/>
    </font>
    <font>
      <sz val="10"/>
      <color rgb="FF000000"/>
      <name val="Arial"/>
      <family val="2"/>
      <charset val="136"/>
    </font>
    <font>
      <sz val="11"/>
      <color rgb="FFFFFFFF"/>
      <name val="新細明體"/>
      <family val="2"/>
      <charset val="136"/>
      <scheme val="minor"/>
    </font>
    <font>
      <b/>
      <sz val="11"/>
      <color theme="1"/>
      <name val="Arial"/>
      <family val="2"/>
    </font>
    <font>
      <b/>
      <sz val="11"/>
      <color rgb="FF000000"/>
      <name val="Arial"/>
      <family val="2"/>
    </font>
    <font>
      <b/>
      <sz val="11"/>
      <color rgb="FF000000"/>
      <name val="微軟正黑體"/>
      <family val="2"/>
      <charset val="136"/>
    </font>
    <font>
      <b/>
      <vertAlign val="superscript"/>
      <sz val="10"/>
      <color rgb="FFFF0000"/>
      <name val="Arial"/>
      <family val="2"/>
      <charset val="136"/>
    </font>
    <font>
      <b/>
      <vertAlign val="superscript"/>
      <sz val="10"/>
      <color rgb="FFFF0000"/>
      <name val="微軟正黑體"/>
      <family val="2"/>
      <charset val="136"/>
    </font>
    <font>
      <b/>
      <sz val="10"/>
      <color rgb="FF000000"/>
      <name val="微軟正黑體"/>
      <family val="2"/>
      <charset val="136"/>
    </font>
    <font>
      <b/>
      <sz val="10"/>
      <color rgb="FF000000"/>
      <name val="Arial"/>
      <family val="2"/>
    </font>
    <font>
      <b/>
      <vertAlign val="superscript"/>
      <sz val="10"/>
      <color rgb="FFFF0000"/>
      <name val="Arial"/>
      <family val="2"/>
    </font>
    <font>
      <sz val="10"/>
      <name val="微軟正黑體"/>
      <family val="2"/>
      <charset val="136"/>
    </font>
    <font>
      <b/>
      <sz val="10"/>
      <name val="Arial"/>
      <family val="2"/>
      <charset val="136"/>
    </font>
    <font>
      <b/>
      <sz val="10"/>
      <name val="微軟正黑體"/>
      <family val="2"/>
      <charset val="136"/>
    </font>
    <font>
      <b/>
      <sz val="10"/>
      <name val="Arial"/>
      <family val="2"/>
    </font>
    <font>
      <b/>
      <sz val="11"/>
      <color rgb="FFFFFF00"/>
      <name val="微軟正黑體"/>
      <family val="2"/>
      <charset val="136"/>
    </font>
    <font>
      <b/>
      <sz val="10"/>
      <color rgb="FFFFFF00"/>
      <name val="微軟正黑體"/>
      <family val="2"/>
      <charset val="136"/>
    </font>
    <font>
      <b/>
      <sz val="12"/>
      <color theme="0"/>
      <name val="微軟正黑體"/>
      <family val="2"/>
      <charset val="136"/>
    </font>
    <font>
      <sz val="10"/>
      <color rgb="FFFFFFFF"/>
      <name val="Arial"/>
      <family val="2"/>
    </font>
    <font>
      <sz val="10"/>
      <color theme="1"/>
      <name val="微軟正黑體"/>
      <family val="2"/>
      <charset val="136"/>
    </font>
    <font>
      <sz val="10"/>
      <color theme="1"/>
      <name val="Arial"/>
      <family val="2"/>
      <charset val="136"/>
    </font>
    <font>
      <b/>
      <sz val="10"/>
      <color theme="1"/>
      <name val="Arial"/>
      <family val="2"/>
      <charset val="136"/>
    </font>
    <font>
      <b/>
      <vertAlign val="superscript"/>
      <sz val="9"/>
      <color rgb="FFFF0000"/>
      <name val="微軟正黑體"/>
      <family val="2"/>
      <charset val="136"/>
    </font>
    <font>
      <b/>
      <sz val="10"/>
      <color theme="1"/>
      <name val="Arial"/>
      <family val="2"/>
    </font>
    <font>
      <b/>
      <sz val="8"/>
      <color rgb="FFFF0000"/>
      <name val="Arial"/>
      <family val="2"/>
    </font>
    <font>
      <b/>
      <sz val="10"/>
      <color rgb="FFFF0000"/>
      <name val="Arial"/>
      <family val="2"/>
    </font>
    <font>
      <b/>
      <vertAlign val="superscript"/>
      <sz val="8"/>
      <color rgb="FFFF0000"/>
      <name val="微軟正黑體"/>
      <family val="2"/>
      <charset val="136"/>
    </font>
    <font>
      <b/>
      <sz val="10"/>
      <color rgb="FF000000"/>
      <name val="Arial"/>
      <family val="2"/>
      <charset val="136"/>
    </font>
    <font>
      <sz val="10"/>
      <color rgb="FF000000"/>
      <name val="微軟正黑體"/>
      <family val="2"/>
      <charset val="136"/>
    </font>
    <font>
      <u/>
      <sz val="11"/>
      <color theme="10"/>
      <name val="新細明體"/>
      <family val="2"/>
      <charset val="136"/>
      <scheme val="minor"/>
    </font>
    <font>
      <sz val="11"/>
      <color rgb="FFFFFF00"/>
      <name val="新細明體"/>
      <family val="2"/>
      <charset val="136"/>
      <scheme val="minor"/>
    </font>
    <font>
      <b/>
      <u/>
      <sz val="12"/>
      <color rgb="FFFFFF00"/>
      <name val="微軟正黑體"/>
      <family val="2"/>
      <charset val="136"/>
    </font>
    <font>
      <b/>
      <sz val="8"/>
      <color rgb="FFFF0000"/>
      <name val="Arial"/>
      <family val="2"/>
      <charset val="136"/>
    </font>
    <font>
      <sz val="8"/>
      <name val="Arial"/>
      <family val="2"/>
    </font>
    <font>
      <b/>
      <u/>
      <sz val="16"/>
      <color rgb="FFFFFF00"/>
      <name val="微軟正黑體"/>
      <family val="2"/>
      <charset val="136"/>
    </font>
    <font>
      <b/>
      <sz val="10"/>
      <color rgb="FF000000"/>
      <name val="Microsoft JhengHei"/>
      <family val="2"/>
    </font>
    <font>
      <b/>
      <sz val="10"/>
      <name val="Microsoft JhengHei"/>
      <family val="2"/>
    </font>
    <font>
      <b/>
      <sz val="10"/>
      <color rgb="FFFFFFFF"/>
      <name val="Arial"/>
      <family val="2"/>
    </font>
    <font>
      <sz val="8"/>
      <color rgb="FF000000"/>
      <name val="Arial"/>
      <family val="2"/>
    </font>
    <font>
      <b/>
      <sz val="7"/>
      <color rgb="FFFF0000"/>
      <name val="Arial"/>
      <family val="2"/>
      <charset val="136"/>
    </font>
    <font>
      <b/>
      <sz val="7"/>
      <color rgb="FFFF0000"/>
      <name val="微軟正黑體"/>
      <family val="2"/>
      <charset val="136"/>
    </font>
    <font>
      <b/>
      <sz val="7"/>
      <color rgb="FFFF0000"/>
      <name val="Arial"/>
      <family val="2"/>
    </font>
    <font>
      <b/>
      <sz val="7"/>
      <name val="Arial"/>
      <family val="2"/>
    </font>
    <font>
      <sz val="7"/>
      <name val="Arial"/>
      <family val="2"/>
    </font>
    <font>
      <b/>
      <sz val="10"/>
      <color rgb="FFFF0000"/>
      <name val="Arial"/>
      <family val="2"/>
      <charset val="136"/>
    </font>
    <font>
      <b/>
      <u/>
      <sz val="11"/>
      <color rgb="FFFFFF00"/>
      <name val="微軟正黑體"/>
      <family val="2"/>
      <charset val="136"/>
    </font>
    <font>
      <b/>
      <u/>
      <sz val="11"/>
      <color theme="5" tint="0.59999389629810485"/>
      <name val="微軟正黑體"/>
      <family val="2"/>
      <charset val="136"/>
    </font>
    <font>
      <b/>
      <sz val="10"/>
      <color rgb="FFFF0000"/>
      <name val="Microsoft JhengHei"/>
      <family val="2"/>
      <charset val="136"/>
    </font>
    <font>
      <b/>
      <u/>
      <sz val="12"/>
      <color rgb="FF5F5F5F"/>
      <name val="微軟正黑體"/>
      <family val="2"/>
      <charset val="136"/>
    </font>
    <font>
      <b/>
      <sz val="8"/>
      <color rgb="FFFF0000"/>
      <name val="Microsoft JhengHei"/>
      <family val="2"/>
    </font>
    <font>
      <sz val="10"/>
      <color rgb="FF000000"/>
      <name val="Microsoft JhengHei"/>
      <family val="2"/>
      <charset val="136"/>
    </font>
    <font>
      <sz val="7"/>
      <color rgb="FF000000"/>
      <name val="Arial"/>
      <family val="2"/>
    </font>
    <font>
      <sz val="7"/>
      <color rgb="FFFF0000"/>
      <name val="Arial"/>
      <family val="2"/>
    </font>
    <font>
      <b/>
      <u/>
      <sz val="9"/>
      <color rgb="FFFFFF00"/>
      <name val="新細明體"/>
      <family val="1"/>
      <charset val="136"/>
      <scheme val="minor"/>
    </font>
    <font>
      <b/>
      <sz val="11"/>
      <color rgb="FF000000"/>
      <name val="Microsoft JhengHei"/>
      <family val="2"/>
    </font>
    <font>
      <b/>
      <sz val="8"/>
      <color rgb="FF000000"/>
      <name val="Arial"/>
      <family val="2"/>
    </font>
    <font>
      <b/>
      <sz val="9"/>
      <color rgb="FFFFFFFF"/>
      <name val="Arial"/>
      <family val="2"/>
    </font>
    <font>
      <sz val="9"/>
      <name val="微軟正黑體"/>
      <family val="2"/>
      <charset val="136"/>
    </font>
    <font>
      <b/>
      <sz val="8"/>
      <color rgb="FF000000"/>
      <name val="微軟正黑體"/>
      <family val="2"/>
      <charset val="136"/>
    </font>
    <font>
      <b/>
      <sz val="6"/>
      <color rgb="FF000000"/>
      <name val="Arial"/>
      <family val="2"/>
    </font>
    <font>
      <b/>
      <sz val="6"/>
      <color rgb="FF000000"/>
      <name val="微軟正黑體"/>
      <family val="2"/>
      <charset val="136"/>
    </font>
    <font>
      <b/>
      <sz val="6"/>
      <color rgb="FFFF0000"/>
      <name val="Arial"/>
      <family val="2"/>
    </font>
    <font>
      <b/>
      <sz val="6"/>
      <color rgb="FFFF0000"/>
      <name val="微軟正黑體"/>
      <family val="2"/>
      <charset val="136"/>
    </font>
    <font>
      <sz val="11"/>
      <color rgb="FFFFFFFF"/>
      <name val="Arial"/>
      <family val="2"/>
    </font>
    <font>
      <b/>
      <sz val="9"/>
      <color rgb="FF000000"/>
      <name val="Arial"/>
      <family val="2"/>
      <charset val="136"/>
    </font>
    <font>
      <b/>
      <sz val="6"/>
      <color rgb="FFFF0000"/>
      <name val="Arial"/>
      <family val="2"/>
      <charset val="136"/>
    </font>
    <font>
      <sz val="6"/>
      <name val="Arial"/>
      <family val="2"/>
    </font>
    <font>
      <b/>
      <sz val="7.5"/>
      <color rgb="FFFF0000"/>
      <name val="Arial"/>
      <family val="2"/>
    </font>
    <font>
      <b/>
      <sz val="6"/>
      <color rgb="FFFF0000"/>
      <name val="Microsoft JhengHei UI"/>
      <family val="2"/>
      <charset val="136"/>
    </font>
    <font>
      <b/>
      <vertAlign val="superscript"/>
      <sz val="6"/>
      <color rgb="FFFF0000"/>
      <name val="微軟正黑體"/>
      <family val="2"/>
      <charset val="136"/>
    </font>
    <font>
      <vertAlign val="superscript"/>
      <sz val="6"/>
      <name val="微軟正黑體"/>
      <family val="2"/>
      <charset val="136"/>
    </font>
    <font>
      <b/>
      <sz val="8"/>
      <color theme="1"/>
      <name val="微軟正黑體"/>
      <family val="2"/>
      <charset val="136"/>
    </font>
    <font>
      <b/>
      <sz val="11"/>
      <color theme="1"/>
      <name val="微軟正黑體"/>
      <family val="2"/>
      <charset val="136"/>
    </font>
    <font>
      <sz val="6"/>
      <color theme="1"/>
      <name val="Arial"/>
      <family val="2"/>
      <charset val="136"/>
    </font>
    <font>
      <sz val="6"/>
      <color theme="1"/>
      <name val="微軟正黑體"/>
      <family val="2"/>
      <charset val="136"/>
    </font>
    <font>
      <sz val="6"/>
      <color theme="1"/>
      <name val="Arial"/>
      <family val="2"/>
    </font>
    <font>
      <sz val="6"/>
      <color theme="1"/>
      <name val="Arial Unicode MS"/>
      <family val="2"/>
      <charset val="136"/>
    </font>
    <font>
      <sz val="6"/>
      <color theme="0" tint="-0.499984740745262"/>
      <name val="Arial"/>
      <family val="2"/>
    </font>
    <font>
      <sz val="11"/>
      <color theme="1"/>
      <name val="Arial"/>
      <family val="2"/>
    </font>
    <font>
      <sz val="6"/>
      <name val="微軟正黑體"/>
      <family val="2"/>
      <charset val="136"/>
    </font>
    <font>
      <b/>
      <sz val="11"/>
      <color rgb="FF000000"/>
      <name val="Arial"/>
      <family val="2"/>
      <charset val="136"/>
    </font>
    <font>
      <b/>
      <sz val="7"/>
      <color theme="1"/>
      <name val="Arial"/>
      <family val="2"/>
    </font>
    <font>
      <sz val="12"/>
      <color theme="1"/>
      <name val="Arial"/>
      <family val="2"/>
    </font>
    <font>
      <sz val="8"/>
      <color theme="1"/>
      <name val="Arial"/>
      <family val="2"/>
      <charset val="136"/>
    </font>
    <font>
      <sz val="8"/>
      <color theme="1"/>
      <name val="微軟正黑體"/>
      <family val="2"/>
      <charset val="136"/>
    </font>
    <font>
      <sz val="8"/>
      <color rgb="FFFFFFFF"/>
      <name val="Arial"/>
      <family val="2"/>
    </font>
    <font>
      <sz val="8"/>
      <color rgb="FF000000"/>
      <name val="Arial"/>
      <family val="2"/>
      <charset val="136"/>
    </font>
    <font>
      <sz val="9"/>
      <color rgb="FFFFFFFF"/>
      <name val="Arial"/>
      <family val="2"/>
    </font>
    <font>
      <b/>
      <sz val="9"/>
      <color theme="1"/>
      <name val="Arial"/>
      <family val="2"/>
    </font>
    <font>
      <b/>
      <sz val="8"/>
      <color indexed="81"/>
      <name val="微軟正黑體"/>
      <family val="2"/>
      <charset val="136"/>
    </font>
    <font>
      <b/>
      <u/>
      <sz val="8"/>
      <color indexed="81"/>
      <name val="微軟正黑體"/>
      <family val="2"/>
      <charset val="136"/>
    </font>
    <font>
      <sz val="9"/>
      <color theme="1"/>
      <name val="新細明體"/>
      <family val="2"/>
      <charset val="136"/>
      <scheme val="minor"/>
    </font>
    <font>
      <sz val="8"/>
      <color theme="1"/>
      <name val="新細明體"/>
      <family val="2"/>
      <charset val="136"/>
      <scheme val="minor"/>
    </font>
    <font>
      <b/>
      <sz val="8"/>
      <color theme="1"/>
      <name val="新細明體"/>
      <family val="2"/>
      <charset val="136"/>
      <scheme val="minor"/>
    </font>
    <font>
      <b/>
      <sz val="36"/>
      <color rgb="FF000000"/>
      <name val="微軟正黑體"/>
      <family val="2"/>
      <charset val="136"/>
    </font>
    <font>
      <b/>
      <sz val="14"/>
      <color rgb="FFFF0000"/>
      <name val="微軟正黑體"/>
      <family val="2"/>
      <charset val="136"/>
    </font>
    <font>
      <sz val="12"/>
      <color theme="1"/>
      <name val="微軟正黑體"/>
      <family val="2"/>
      <charset val="136"/>
    </font>
    <font>
      <b/>
      <sz val="12"/>
      <color theme="1"/>
      <name val="微軟正黑體"/>
      <family val="2"/>
      <charset val="136"/>
    </font>
    <font>
      <sz val="14"/>
      <color theme="1"/>
      <name val="微軟正黑體"/>
      <family val="2"/>
      <charset val="136"/>
    </font>
    <font>
      <sz val="12"/>
      <color theme="1"/>
      <name val="標楷體"/>
      <family val="4"/>
      <charset val="136"/>
    </font>
    <font>
      <b/>
      <sz val="36"/>
      <color theme="1"/>
      <name val="微軟正黑體"/>
      <family val="2"/>
      <charset val="136"/>
    </font>
    <font>
      <b/>
      <u/>
      <sz val="12"/>
      <color rgb="FF000000"/>
      <name val="微軟正黑體"/>
      <family val="2"/>
      <charset val="136"/>
    </font>
    <font>
      <sz val="12"/>
      <color theme="1"/>
      <name val="新細明體"/>
      <family val="2"/>
      <charset val="136"/>
      <scheme val="minor"/>
    </font>
    <font>
      <b/>
      <sz val="8"/>
      <color rgb="FFFF6600"/>
      <name val="微軟正黑體"/>
      <family val="2"/>
      <charset val="136"/>
    </font>
    <font>
      <b/>
      <sz val="9"/>
      <color rgb="FFFF6600"/>
      <name val="微軟正黑體"/>
      <family val="2"/>
      <charset val="136"/>
    </font>
    <font>
      <u/>
      <sz val="8"/>
      <color rgb="FF000000"/>
      <name val="微軟正黑體"/>
      <family val="2"/>
      <charset val="136"/>
    </font>
    <font>
      <b/>
      <sz val="8"/>
      <color theme="1"/>
      <name val="Arial"/>
      <family val="2"/>
    </font>
    <font>
      <sz val="8"/>
      <color theme="1"/>
      <name val="Segoe UI Symbol"/>
      <family val="2"/>
    </font>
    <font>
      <b/>
      <u/>
      <sz val="8"/>
      <color rgb="FF000000"/>
      <name val="Arial"/>
      <family val="2"/>
    </font>
    <font>
      <b/>
      <u/>
      <sz val="8"/>
      <color rgb="FF000000"/>
      <name val="標楷體"/>
      <family val="2"/>
      <charset val="136"/>
    </font>
    <font>
      <b/>
      <u/>
      <sz val="9"/>
      <color rgb="FF000000"/>
      <name val="Arial"/>
      <family val="2"/>
    </font>
    <font>
      <b/>
      <u/>
      <sz val="8"/>
      <color rgb="FF000000"/>
      <name val="Arial"/>
      <family val="2"/>
      <charset val="136"/>
    </font>
    <font>
      <b/>
      <u/>
      <sz val="8"/>
      <color theme="1"/>
      <name val="微軟正黑體"/>
      <family val="2"/>
      <charset val="136"/>
    </font>
    <font>
      <b/>
      <u/>
      <sz val="9"/>
      <color theme="1"/>
      <name val="微軟正黑體"/>
      <family val="2"/>
      <charset val="136"/>
    </font>
    <font>
      <b/>
      <sz val="8"/>
      <color theme="1"/>
      <name val="Arial"/>
      <family val="2"/>
      <charset val="136"/>
    </font>
    <font>
      <sz val="11"/>
      <color theme="1"/>
      <name val="標楷體"/>
      <family val="4"/>
      <charset val="136"/>
    </font>
    <font>
      <sz val="20"/>
      <color theme="1"/>
      <name val="Arial"/>
      <family val="2"/>
    </font>
    <font>
      <sz val="20"/>
      <color theme="1"/>
      <name val="標楷體"/>
      <family val="4"/>
      <charset val="136"/>
    </font>
    <font>
      <u/>
      <sz val="20"/>
      <color theme="1"/>
      <name val="Arial"/>
      <family val="2"/>
    </font>
    <font>
      <b/>
      <sz val="10"/>
      <color rgb="FF0000FF"/>
      <name val="微軟正黑體"/>
      <family val="2"/>
      <charset val="136"/>
    </font>
    <font>
      <sz val="9"/>
      <color rgb="FF000080"/>
      <name val="微軟正黑體"/>
      <family val="2"/>
      <charset val="136"/>
    </font>
    <font>
      <b/>
      <sz val="9"/>
      <color rgb="FF000080"/>
      <name val="微軟正黑體"/>
      <family val="2"/>
      <charset val="136"/>
    </font>
    <font>
      <sz val="11"/>
      <color rgb="FFFFFFFF"/>
      <name val="新細明體"/>
      <family val="2"/>
      <scheme val="minor"/>
    </font>
    <font>
      <b/>
      <sz val="10"/>
      <color theme="5" tint="0.79998168889431442"/>
      <name val="微軟正黑體"/>
      <family val="2"/>
      <charset val="136"/>
    </font>
    <font>
      <sz val="10"/>
      <color rgb="FFFFFFFF"/>
      <name val="微軟正黑體"/>
      <family val="2"/>
      <charset val="136"/>
    </font>
    <font>
      <b/>
      <u/>
      <sz val="14"/>
      <color theme="10"/>
      <name val="新細明體"/>
      <family val="1"/>
      <charset val="136"/>
      <scheme val="minor"/>
    </font>
    <font>
      <b/>
      <sz val="12"/>
      <color rgb="FF000000"/>
      <name val="微軟正黑體"/>
      <family val="2"/>
      <charset val="136"/>
    </font>
    <font>
      <b/>
      <sz val="12"/>
      <color rgb="FF000000"/>
      <name val="Arial"/>
      <family val="2"/>
    </font>
    <font>
      <b/>
      <sz val="11"/>
      <color rgb="FFFF0000"/>
      <name val="微軟正黑體"/>
      <family val="2"/>
      <charset val="136"/>
    </font>
    <font>
      <b/>
      <sz val="9"/>
      <color rgb="FFFF0000"/>
      <name val="微軟正黑體"/>
      <family val="2"/>
      <charset val="136"/>
    </font>
    <font>
      <sz val="10"/>
      <name val="Arial"/>
      <family val="2"/>
      <charset val="136"/>
    </font>
    <font>
      <b/>
      <sz val="8"/>
      <color rgb="FF000000"/>
      <name val="Arial"/>
      <family val="2"/>
      <charset val="136"/>
    </font>
    <font>
      <b/>
      <sz val="10"/>
      <color theme="1"/>
      <name val="Microsoft JhengHei"/>
      <family val="2"/>
      <charset val="136"/>
    </font>
    <font>
      <b/>
      <sz val="8"/>
      <color theme="1"/>
      <name val="Microsoft JhengHei"/>
      <family val="2"/>
      <charset val="136"/>
    </font>
    <font>
      <b/>
      <sz val="7"/>
      <color rgb="FF000000"/>
      <name val="Arial"/>
      <family val="2"/>
    </font>
    <font>
      <b/>
      <sz val="7"/>
      <color rgb="FF000000"/>
      <name val="微軟正黑體"/>
      <family val="2"/>
      <charset val="136"/>
    </font>
    <font>
      <b/>
      <u/>
      <sz val="11"/>
      <color rgb="FFFFFF00"/>
      <name val="Arial Unicode MS"/>
      <family val="2"/>
      <charset val="136"/>
    </font>
    <font>
      <b/>
      <sz val="10"/>
      <color rgb="FFFFFFFF"/>
      <name val="Arial"/>
      <family val="2"/>
      <charset val="136"/>
    </font>
    <font>
      <b/>
      <u/>
      <sz val="8"/>
      <color rgb="FFFFFF00"/>
      <name val="微軟正黑體"/>
      <family val="2"/>
      <charset val="136"/>
    </font>
  </fonts>
  <fills count="11">
    <fill>
      <patternFill patternType="none"/>
    </fill>
    <fill>
      <patternFill patternType="gray125"/>
    </fill>
    <fill>
      <patternFill patternType="solid">
        <fgColor theme="0"/>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rgb="FFFFFF00"/>
        <bgColor indexed="64"/>
      </patternFill>
    </fill>
    <fill>
      <patternFill patternType="solid">
        <fgColor rgb="FFFDECE3"/>
        <bgColor indexed="64"/>
      </patternFill>
    </fill>
    <fill>
      <patternFill patternType="lightUp">
        <fgColor rgb="FFFFF2CC"/>
        <bgColor theme="0"/>
      </patternFill>
    </fill>
    <fill>
      <patternFill patternType="solid">
        <fgColor rgb="FFFFC000"/>
        <bgColor indexed="64"/>
      </patternFill>
    </fill>
    <fill>
      <patternFill patternType="solid">
        <fgColor theme="2" tint="-9.9978637043366805E-2"/>
        <bgColor indexed="64"/>
      </patternFill>
    </fill>
    <fill>
      <patternFill patternType="lightUp">
        <fgColor theme="7" tint="0.79998168889431442"/>
        <bgColor theme="0"/>
      </patternFill>
    </fill>
  </fills>
  <borders count="135">
    <border>
      <left/>
      <right/>
      <top/>
      <bottom/>
      <diagonal/>
    </border>
    <border>
      <left/>
      <right style="medium">
        <color indexed="64"/>
      </right>
      <top/>
      <bottom/>
      <diagonal/>
    </border>
    <border>
      <left style="medium">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style="thin">
        <color indexed="64"/>
      </left>
      <right/>
      <top style="thin">
        <color indexed="64"/>
      </top>
      <bottom/>
      <diagonal/>
    </border>
    <border>
      <left/>
      <right/>
      <top style="thin">
        <color indexed="64"/>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left/>
      <right style="medium">
        <color indexed="64"/>
      </right>
      <top style="medium">
        <color indexed="64"/>
      </top>
      <bottom style="hair">
        <color indexed="64"/>
      </bottom>
      <diagonal/>
    </border>
    <border>
      <left style="hair">
        <color indexed="64"/>
      </left>
      <right/>
      <top style="medium">
        <color indexed="64"/>
      </top>
      <bottom style="hair">
        <color indexed="64"/>
      </bottom>
      <diagonal/>
    </border>
    <border>
      <left style="thin">
        <color indexed="64"/>
      </left>
      <right/>
      <top/>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bottom/>
      <diagonal/>
    </border>
    <border>
      <left style="medium">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medium">
        <color indexed="64"/>
      </left>
      <right style="hair">
        <color indexed="64"/>
      </right>
      <top style="hair">
        <color indexed="64"/>
      </top>
      <bottom style="hair">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style="thin">
        <color indexed="64"/>
      </right>
      <top/>
      <bottom/>
      <diagonal/>
    </border>
    <border>
      <left/>
      <right style="thin">
        <color indexed="64"/>
      </right>
      <top style="hair">
        <color indexed="64"/>
      </top>
      <bottom style="hair">
        <color indexed="64"/>
      </bottom>
      <diagonal/>
    </border>
    <border>
      <left style="double">
        <color indexed="64"/>
      </left>
      <right/>
      <top style="medium">
        <color indexed="64"/>
      </top>
      <bottom style="hair">
        <color indexed="64"/>
      </bottom>
      <diagonal/>
    </border>
    <border>
      <left/>
      <right style="double">
        <color indexed="64"/>
      </right>
      <top style="medium">
        <color indexed="64"/>
      </top>
      <bottom style="hair">
        <color indexed="64"/>
      </bottom>
      <diagonal/>
    </border>
    <border>
      <left/>
      <right style="thin">
        <color indexed="64"/>
      </right>
      <top/>
      <bottom style="hair">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double">
        <color indexed="64"/>
      </left>
      <right/>
      <top/>
      <bottom style="double">
        <color indexed="64"/>
      </bottom>
      <diagonal/>
    </border>
    <border>
      <left/>
      <right style="double">
        <color indexed="64"/>
      </right>
      <top/>
      <bottom style="double">
        <color indexed="64"/>
      </bottom>
      <diagonal/>
    </border>
    <border>
      <left style="hair">
        <color indexed="64"/>
      </left>
      <right/>
      <top style="hair">
        <color indexed="64"/>
      </top>
      <bottom style="double">
        <color indexed="64"/>
      </bottom>
      <diagonal/>
    </border>
    <border>
      <left/>
      <right/>
      <top style="hair">
        <color indexed="64"/>
      </top>
      <bottom style="double">
        <color indexed="64"/>
      </bottom>
      <diagonal/>
    </border>
    <border>
      <left/>
      <right style="hair">
        <color indexed="64"/>
      </right>
      <top style="hair">
        <color indexed="64"/>
      </top>
      <bottom style="double">
        <color indexed="64"/>
      </bottom>
      <diagonal/>
    </border>
    <border>
      <left/>
      <right style="double">
        <color indexed="64"/>
      </right>
      <top style="hair">
        <color indexed="64"/>
      </top>
      <bottom style="double">
        <color indexed="64"/>
      </bottom>
      <diagonal/>
    </border>
    <border>
      <left/>
      <right style="thin">
        <color indexed="64"/>
      </right>
      <top style="thin">
        <color indexed="64"/>
      </top>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double">
        <color indexed="64"/>
      </top>
      <bottom style="hair">
        <color indexed="64"/>
      </bottom>
      <diagonal/>
    </border>
    <border>
      <left/>
      <right/>
      <top style="double">
        <color indexed="64"/>
      </top>
      <bottom style="hair">
        <color indexed="64"/>
      </bottom>
      <diagonal/>
    </border>
    <border>
      <left/>
      <right style="hair">
        <color indexed="64"/>
      </right>
      <top style="double">
        <color indexed="64"/>
      </top>
      <bottom style="hair">
        <color indexed="64"/>
      </bottom>
      <diagonal/>
    </border>
    <border>
      <left style="double">
        <color indexed="64"/>
      </left>
      <right/>
      <top/>
      <bottom style="hair">
        <color indexed="64"/>
      </bottom>
      <diagonal/>
    </border>
    <border>
      <left/>
      <right style="double">
        <color indexed="64"/>
      </right>
      <top/>
      <bottom style="hair">
        <color indexed="64"/>
      </bottom>
      <diagonal/>
    </border>
    <border>
      <left style="hair">
        <color indexed="64"/>
      </left>
      <right style="hair">
        <color indexed="64"/>
      </right>
      <top style="thin">
        <color indexed="64"/>
      </top>
      <bottom style="hair">
        <color indexed="64"/>
      </bottom>
      <diagonal/>
    </border>
    <border>
      <left style="double">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right style="double">
        <color indexed="64"/>
      </right>
      <top style="double">
        <color indexed="64"/>
      </top>
      <bottom style="hair">
        <color indexed="64"/>
      </bottom>
      <diagonal/>
    </border>
    <border>
      <left style="hair">
        <color indexed="64"/>
      </left>
      <right style="thin">
        <color indexed="64"/>
      </right>
      <top style="hair">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double">
        <color indexed="64"/>
      </right>
      <top style="hair">
        <color indexed="64"/>
      </top>
      <bottom style="hair">
        <color indexed="64"/>
      </bottom>
      <diagonal/>
    </border>
    <border>
      <left/>
      <right style="hair">
        <color indexed="64"/>
      </right>
      <top style="hair">
        <color indexed="64"/>
      </top>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right/>
      <top/>
      <bottom style="double">
        <color indexed="64"/>
      </bottom>
      <diagonal/>
    </border>
    <border>
      <left style="double">
        <color indexed="64"/>
      </left>
      <right style="hair">
        <color indexed="64"/>
      </right>
      <top style="hair">
        <color indexed="64"/>
      </top>
      <bottom/>
      <diagonal/>
    </border>
    <border>
      <left style="hair">
        <color indexed="64"/>
      </left>
      <right style="double">
        <color indexed="64"/>
      </right>
      <top style="hair">
        <color indexed="64"/>
      </top>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thin">
        <color indexed="64"/>
      </left>
      <right style="hair">
        <color indexed="64"/>
      </right>
      <top style="medium">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n">
        <color indexed="64"/>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medium">
        <color indexed="64"/>
      </right>
      <top/>
      <bottom style="hair">
        <color indexed="64"/>
      </bottom>
      <diagonal/>
    </border>
    <border>
      <left/>
      <right style="thin">
        <color indexed="64"/>
      </right>
      <top style="hair">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double">
        <color indexed="64"/>
      </right>
      <top/>
      <bottom style="medium">
        <color indexed="64"/>
      </bottom>
      <diagonal/>
    </border>
    <border>
      <left style="double">
        <color indexed="64"/>
      </left>
      <right/>
      <top/>
      <bottom style="medium">
        <color indexed="64"/>
      </bottom>
      <diagonal/>
    </border>
    <border>
      <left/>
      <right style="hair">
        <color indexed="64"/>
      </right>
      <top style="thin">
        <color indexed="64"/>
      </top>
      <bottom/>
      <diagonal/>
    </border>
    <border>
      <left style="hair">
        <color indexed="64"/>
      </left>
      <right/>
      <top style="thin">
        <color indexed="64"/>
      </top>
      <bottom/>
      <diagonal/>
    </border>
    <border>
      <left/>
      <right style="double">
        <color indexed="64"/>
      </right>
      <top style="medium">
        <color indexed="64"/>
      </top>
      <bottom/>
      <diagonal/>
    </border>
    <border>
      <left style="double">
        <color indexed="64"/>
      </left>
      <right/>
      <top style="medium">
        <color indexed="64"/>
      </top>
      <bottom/>
      <diagonal/>
    </border>
    <border>
      <left/>
      <right style="hair">
        <color indexed="64"/>
      </right>
      <top style="medium">
        <color indexed="64"/>
      </top>
      <bottom/>
      <diagonal/>
    </border>
    <border>
      <left style="hair">
        <color indexed="64"/>
      </left>
      <right/>
      <top style="medium">
        <color indexed="64"/>
      </top>
      <bottom/>
      <diagonal/>
    </border>
    <border>
      <left style="medium">
        <color indexed="64"/>
      </left>
      <right/>
      <top/>
      <bottom style="double">
        <color indexed="64"/>
      </bottom>
      <diagonal/>
    </border>
    <border>
      <left style="double">
        <color indexed="64"/>
      </left>
      <right/>
      <top style="hair">
        <color indexed="64"/>
      </top>
      <bottom style="double">
        <color indexed="64"/>
      </bottom>
      <diagonal/>
    </border>
    <border>
      <left style="double">
        <color indexed="64"/>
      </left>
      <right/>
      <top style="double">
        <color indexed="64"/>
      </top>
      <bottom style="hair">
        <color indexed="64"/>
      </bottom>
      <diagonal/>
    </border>
    <border>
      <left/>
      <right style="thin">
        <color indexed="64"/>
      </right>
      <top style="double">
        <color indexed="64"/>
      </top>
      <bottom style="hair">
        <color indexed="64"/>
      </bottom>
      <diagonal/>
    </border>
    <border>
      <left style="hair">
        <color indexed="64"/>
      </left>
      <right/>
      <top/>
      <bottom style="thin">
        <color indexed="64"/>
      </bottom>
      <diagonal/>
    </border>
    <border>
      <left/>
      <right style="hair">
        <color indexed="64"/>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top style="hair">
        <color indexed="64"/>
      </top>
      <bottom style="medium">
        <color indexed="64"/>
      </bottom>
      <diagonal/>
    </border>
    <border>
      <left style="hair">
        <color indexed="64"/>
      </left>
      <right/>
      <top/>
      <bottom style="medium">
        <color indexed="64"/>
      </bottom>
      <diagonal/>
    </border>
    <border>
      <left style="hair">
        <color indexed="64"/>
      </left>
      <right style="medium">
        <color indexed="64"/>
      </right>
      <top/>
      <bottom style="medium">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style="thick">
        <color indexed="64"/>
      </left>
      <right/>
      <top/>
      <bottom/>
      <diagonal/>
    </border>
    <border>
      <left style="thick">
        <color indexed="64"/>
      </left>
      <right/>
      <top style="thick">
        <color indexed="64"/>
      </top>
      <bottom/>
      <diagonal/>
    </border>
    <border>
      <left/>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style="thick">
        <color indexed="64"/>
      </top>
      <bottom/>
      <diagonal/>
    </border>
    <border>
      <left/>
      <right style="thick">
        <color indexed="64"/>
      </right>
      <top/>
      <bottom/>
      <diagonal/>
    </border>
    <border>
      <left/>
      <right style="thick">
        <color indexed="64"/>
      </right>
      <top/>
      <bottom style="thick">
        <color indexed="64"/>
      </bottom>
      <diagonal/>
    </border>
    <border>
      <left style="hair">
        <color indexed="64"/>
      </left>
      <right style="medium">
        <color indexed="64"/>
      </right>
      <top style="medium">
        <color indexed="64"/>
      </top>
      <bottom style="hair">
        <color indexed="64"/>
      </bottom>
      <diagonal/>
    </border>
  </borders>
  <cellStyleXfs count="4">
    <xf numFmtId="0" fontId="0" fillId="0" borderId="0"/>
    <xf numFmtId="0" fontId="17" fillId="0" borderId="0" applyNumberFormat="0" applyFill="0" applyBorder="0" applyAlignment="0" applyProtection="0">
      <alignment vertical="center"/>
    </xf>
    <xf numFmtId="0" fontId="19" fillId="0" borderId="0">
      <alignment vertical="center"/>
    </xf>
    <xf numFmtId="0" fontId="63" fillId="0" borderId="0" applyNumberFormat="0" applyFill="0" applyBorder="0" applyAlignment="0" applyProtection="0">
      <alignment vertical="center"/>
    </xf>
  </cellStyleXfs>
  <cellXfs count="764">
    <xf numFmtId="0" fontId="0" fillId="0" borderId="0" xfId="0"/>
    <xf numFmtId="0" fontId="120" fillId="2" borderId="35" xfId="2" applyFont="1" applyFill="1" applyBorder="1" applyAlignment="1">
      <alignment horizontal="left" vertical="center" shrinkToFit="1"/>
    </xf>
    <xf numFmtId="0" fontId="19" fillId="0" borderId="0" xfId="2" applyProtection="1">
      <alignment vertical="center"/>
      <protection locked="0"/>
    </xf>
    <xf numFmtId="0" fontId="26" fillId="2" borderId="4" xfId="2" applyFont="1" applyFill="1" applyBorder="1" applyProtection="1">
      <alignment vertical="center"/>
      <protection locked="0"/>
    </xf>
    <xf numFmtId="0" fontId="27" fillId="0" borderId="0" xfId="2" applyFont="1">
      <alignment vertical="center"/>
    </xf>
    <xf numFmtId="0" fontId="28" fillId="0" borderId="0" xfId="2" applyFont="1" applyAlignment="1">
      <alignment horizontal="center" vertical="center"/>
    </xf>
    <xf numFmtId="0" fontId="19" fillId="0" borderId="0" xfId="2">
      <alignment vertical="center"/>
    </xf>
    <xf numFmtId="0" fontId="29" fillId="0" borderId="0" xfId="2" applyFont="1" applyProtection="1">
      <alignment vertical="center"/>
      <protection locked="0"/>
    </xf>
    <xf numFmtId="0" fontId="30" fillId="2" borderId="10" xfId="2" applyFont="1" applyFill="1" applyBorder="1" applyProtection="1">
      <alignment vertical="center"/>
      <protection locked="0"/>
    </xf>
    <xf numFmtId="0" fontId="31" fillId="2" borderId="11" xfId="2" applyFont="1" applyFill="1" applyBorder="1" applyProtection="1">
      <alignment vertical="center"/>
      <protection locked="0"/>
    </xf>
    <xf numFmtId="0" fontId="31" fillId="2" borderId="12" xfId="2" applyFont="1" applyFill="1" applyBorder="1" applyProtection="1">
      <alignment vertical="center"/>
      <protection locked="0"/>
    </xf>
    <xf numFmtId="0" fontId="30" fillId="2" borderId="13" xfId="2" applyFont="1" applyFill="1" applyBorder="1" applyAlignment="1">
      <alignment horizontal="center" vertical="center" shrinkToFit="1"/>
    </xf>
    <xf numFmtId="0" fontId="31" fillId="2" borderId="0" xfId="2" applyFont="1" applyFill="1" applyAlignment="1">
      <alignment horizontal="center" vertical="center" shrinkToFit="1"/>
    </xf>
    <xf numFmtId="0" fontId="32" fillId="2" borderId="13" xfId="2" applyFont="1" applyFill="1" applyBorder="1">
      <alignment vertical="center"/>
    </xf>
    <xf numFmtId="0" fontId="33" fillId="2" borderId="0" xfId="2" applyFont="1" applyFill="1">
      <alignment vertical="center"/>
    </xf>
    <xf numFmtId="0" fontId="34" fillId="2" borderId="0" xfId="2" applyFont="1" applyFill="1" applyAlignment="1" applyProtection="1">
      <alignment vertical="center" shrinkToFit="1"/>
      <protection locked="0"/>
    </xf>
    <xf numFmtId="0" fontId="35" fillId="2" borderId="0" xfId="2" applyFont="1" applyFill="1">
      <alignment vertical="center"/>
    </xf>
    <xf numFmtId="0" fontId="34" fillId="2" borderId="14" xfId="2" applyFont="1" applyFill="1" applyBorder="1" applyAlignment="1" applyProtection="1">
      <alignment vertical="center" shrinkToFit="1"/>
      <protection locked="0"/>
    </xf>
    <xf numFmtId="0" fontId="18" fillId="0" borderId="0" xfId="2" applyFont="1">
      <alignment vertical="center"/>
    </xf>
    <xf numFmtId="0" fontId="36" fillId="0" borderId="0" xfId="2" applyFont="1">
      <alignment vertical="center"/>
    </xf>
    <xf numFmtId="0" fontId="37" fillId="3" borderId="13" xfId="2" applyFont="1" applyFill="1" applyBorder="1" applyAlignment="1" applyProtection="1">
      <alignment vertical="center" textRotation="255"/>
      <protection locked="0"/>
    </xf>
    <xf numFmtId="0" fontId="38" fillId="3" borderId="14" xfId="2" applyFont="1" applyFill="1" applyBorder="1" applyAlignment="1" applyProtection="1">
      <alignment vertical="center" textRotation="180"/>
      <protection locked="0"/>
    </xf>
    <xf numFmtId="0" fontId="33" fillId="2" borderId="15" xfId="2" applyFont="1" applyFill="1" applyBorder="1" applyProtection="1">
      <alignment vertical="center"/>
      <protection locked="0"/>
    </xf>
    <xf numFmtId="0" fontId="33" fillId="2" borderId="16" xfId="2" applyFont="1" applyFill="1" applyBorder="1" applyProtection="1">
      <alignment vertical="center"/>
      <protection locked="0"/>
    </xf>
    <xf numFmtId="0" fontId="33" fillId="2" borderId="17" xfId="2" applyFont="1" applyFill="1" applyBorder="1" applyProtection="1">
      <alignment vertical="center"/>
      <protection locked="0"/>
    </xf>
    <xf numFmtId="49" fontId="34" fillId="2" borderId="18" xfId="2" applyNumberFormat="1" applyFont="1" applyFill="1" applyBorder="1" applyProtection="1">
      <alignment vertical="center"/>
      <protection locked="0"/>
    </xf>
    <xf numFmtId="49" fontId="34" fillId="2" borderId="16" xfId="2" applyNumberFormat="1" applyFont="1" applyFill="1" applyBorder="1" applyProtection="1">
      <alignment vertical="center"/>
      <protection locked="0"/>
    </xf>
    <xf numFmtId="49" fontId="34" fillId="2" borderId="17" xfId="2" applyNumberFormat="1" applyFont="1" applyFill="1" applyBorder="1" applyProtection="1">
      <alignment vertical="center"/>
      <protection locked="0"/>
    </xf>
    <xf numFmtId="49" fontId="33" fillId="2" borderId="18" xfId="2" applyNumberFormat="1" applyFont="1" applyFill="1" applyBorder="1" applyProtection="1">
      <alignment vertical="center"/>
      <protection locked="0"/>
    </xf>
    <xf numFmtId="49" fontId="33" fillId="2" borderId="16" xfId="2" applyNumberFormat="1" applyFont="1" applyFill="1" applyBorder="1" applyProtection="1">
      <alignment vertical="center"/>
      <protection locked="0"/>
    </xf>
    <xf numFmtId="49" fontId="34" fillId="2" borderId="19" xfId="2" applyNumberFormat="1" applyFont="1" applyFill="1" applyBorder="1" applyProtection="1">
      <alignment vertical="center"/>
      <protection locked="0"/>
    </xf>
    <xf numFmtId="0" fontId="28" fillId="0" borderId="0" xfId="2" applyFont="1">
      <alignment vertical="center"/>
    </xf>
    <xf numFmtId="0" fontId="38" fillId="3" borderId="10" xfId="2" applyFont="1" applyFill="1" applyBorder="1" applyAlignment="1" applyProtection="1">
      <alignment vertical="center" textRotation="255"/>
      <protection locked="0"/>
    </xf>
    <xf numFmtId="0" fontId="38" fillId="3" borderId="11" xfId="2" applyFont="1" applyFill="1" applyBorder="1" applyAlignment="1" applyProtection="1">
      <alignment vertical="center" textRotation="180"/>
      <protection locked="0"/>
    </xf>
    <xf numFmtId="49" fontId="44" fillId="2" borderId="22" xfId="2" applyNumberFormat="1" applyFont="1" applyFill="1" applyBorder="1" applyProtection="1">
      <alignment vertical="center"/>
      <protection locked="0"/>
    </xf>
    <xf numFmtId="49" fontId="44" fillId="2" borderId="23" xfId="2" applyNumberFormat="1" applyFont="1" applyFill="1" applyBorder="1" applyProtection="1">
      <alignment vertical="center"/>
      <protection locked="0"/>
    </xf>
    <xf numFmtId="49" fontId="44" fillId="2" borderId="24" xfId="2" applyNumberFormat="1" applyFont="1" applyFill="1" applyBorder="1" applyProtection="1">
      <alignment vertical="center"/>
      <protection locked="0"/>
    </xf>
    <xf numFmtId="49" fontId="34" fillId="2" borderId="26" xfId="2" applyNumberFormat="1" applyFont="1" applyFill="1" applyBorder="1" applyProtection="1">
      <alignment vertical="center"/>
      <protection locked="0"/>
    </xf>
    <xf numFmtId="49" fontId="34" fillId="2" borderId="23" xfId="2" applyNumberFormat="1" applyFont="1" applyFill="1" applyBorder="1" applyProtection="1">
      <alignment vertical="center"/>
      <protection locked="0"/>
    </xf>
    <xf numFmtId="49" fontId="34" fillId="2" borderId="25" xfId="2" applyNumberFormat="1" applyFont="1" applyFill="1" applyBorder="1" applyProtection="1">
      <alignment vertical="center"/>
      <protection locked="0"/>
    </xf>
    <xf numFmtId="0" fontId="38" fillId="3" borderId="0" xfId="2" applyFont="1" applyFill="1" applyAlignment="1" applyProtection="1">
      <alignment vertical="center" textRotation="180"/>
      <protection locked="0"/>
    </xf>
    <xf numFmtId="49" fontId="44" fillId="2" borderId="28" xfId="2" applyNumberFormat="1" applyFont="1" applyFill="1" applyBorder="1" applyProtection="1">
      <alignment vertical="center"/>
      <protection locked="0"/>
    </xf>
    <xf numFmtId="49" fontId="44" fillId="2" borderId="16" xfId="2" applyNumberFormat="1" applyFont="1" applyFill="1" applyBorder="1" applyProtection="1">
      <alignment vertical="center"/>
      <protection locked="0"/>
    </xf>
    <xf numFmtId="49" fontId="44" fillId="2" borderId="17" xfId="2" applyNumberFormat="1" applyFont="1" applyFill="1" applyBorder="1" applyProtection="1">
      <alignment vertical="center"/>
      <protection locked="0"/>
    </xf>
    <xf numFmtId="49" fontId="34" fillId="2" borderId="29" xfId="2" applyNumberFormat="1" applyFont="1" applyFill="1" applyBorder="1" applyProtection="1">
      <alignment vertical="center"/>
      <protection locked="0"/>
    </xf>
    <xf numFmtId="0" fontId="48" fillId="2" borderId="16" xfId="2" applyFont="1" applyFill="1" applyBorder="1" applyAlignment="1">
      <alignment horizontal="left" vertical="center" shrinkToFit="1"/>
    </xf>
    <xf numFmtId="49" fontId="44" fillId="2" borderId="2" xfId="2" applyNumberFormat="1" applyFont="1" applyFill="1" applyBorder="1" applyProtection="1">
      <alignment vertical="center"/>
      <protection locked="0"/>
    </xf>
    <xf numFmtId="49" fontId="44" fillId="2" borderId="0" xfId="2" applyNumberFormat="1" applyFont="1" applyFill="1" applyProtection="1">
      <alignment vertical="center"/>
      <protection locked="0"/>
    </xf>
    <xf numFmtId="49" fontId="44" fillId="2" borderId="30" xfId="2" applyNumberFormat="1" applyFont="1" applyFill="1" applyBorder="1" applyProtection="1">
      <alignment vertical="center"/>
      <protection locked="0"/>
    </xf>
    <xf numFmtId="49" fontId="43" fillId="2" borderId="18" xfId="2" applyNumberFormat="1" applyFont="1" applyFill="1" applyBorder="1" applyProtection="1">
      <alignment vertical="center"/>
      <protection locked="0"/>
    </xf>
    <xf numFmtId="49" fontId="43" fillId="2" borderId="16" xfId="2" applyNumberFormat="1" applyFont="1" applyFill="1" applyBorder="1" applyProtection="1">
      <alignment vertical="center"/>
      <protection locked="0"/>
    </xf>
    <xf numFmtId="49" fontId="43" fillId="2" borderId="17" xfId="2" applyNumberFormat="1" applyFont="1" applyFill="1" applyBorder="1" applyProtection="1">
      <alignment vertical="center"/>
      <protection locked="0"/>
    </xf>
    <xf numFmtId="0" fontId="49" fillId="0" borderId="0" xfId="2" applyFont="1" applyAlignment="1" applyProtection="1">
      <alignment horizontal="right" vertical="center" wrapText="1"/>
      <protection locked="0"/>
    </xf>
    <xf numFmtId="0" fontId="50" fillId="0" borderId="0" xfId="2" applyFont="1" applyAlignment="1" applyProtection="1">
      <alignment vertical="center" wrapText="1"/>
      <protection locked="0"/>
    </xf>
    <xf numFmtId="0" fontId="51" fillId="0" borderId="0" xfId="2" applyFont="1" applyAlignment="1">
      <alignment vertical="center" wrapText="1"/>
    </xf>
    <xf numFmtId="49" fontId="40" fillId="2" borderId="31" xfId="2" applyNumberFormat="1" applyFont="1" applyFill="1" applyBorder="1" applyProtection="1">
      <alignment vertical="center"/>
      <protection locked="0"/>
    </xf>
    <xf numFmtId="49" fontId="44" fillId="2" borderId="32" xfId="2" applyNumberFormat="1" applyFont="1" applyFill="1" applyBorder="1" applyProtection="1">
      <alignment vertical="center"/>
      <protection locked="0"/>
    </xf>
    <xf numFmtId="49" fontId="44" fillId="2" borderId="33" xfId="2" applyNumberFormat="1" applyFont="1" applyFill="1" applyBorder="1" applyProtection="1">
      <alignment vertical="center"/>
      <protection locked="0"/>
    </xf>
    <xf numFmtId="0" fontId="52" fillId="2" borderId="34" xfId="2" applyFont="1" applyFill="1" applyBorder="1" applyAlignment="1">
      <alignment vertical="center" shrinkToFit="1"/>
    </xf>
    <xf numFmtId="0" fontId="52" fillId="2" borderId="38" xfId="2" applyFont="1" applyFill="1" applyBorder="1" applyAlignment="1">
      <alignment vertical="center" shrinkToFit="1"/>
    </xf>
    <xf numFmtId="0" fontId="52" fillId="2" borderId="34" xfId="2" applyFont="1" applyFill="1" applyBorder="1" applyProtection="1">
      <alignment vertical="center"/>
      <protection locked="0"/>
    </xf>
    <xf numFmtId="0" fontId="32" fillId="2" borderId="35" xfId="2" applyFont="1" applyFill="1" applyBorder="1" applyProtection="1">
      <alignment vertical="center"/>
      <protection locked="0"/>
    </xf>
    <xf numFmtId="0" fontId="33" fillId="2" borderId="36" xfId="2" applyFont="1" applyFill="1" applyBorder="1" applyProtection="1">
      <alignment vertical="center"/>
      <protection locked="0"/>
    </xf>
    <xf numFmtId="0" fontId="33" fillId="2" borderId="37" xfId="2" applyFont="1" applyFill="1" applyBorder="1" applyProtection="1">
      <alignment vertical="center"/>
      <protection locked="0"/>
    </xf>
    <xf numFmtId="0" fontId="52" fillId="2" borderId="38" xfId="2" applyFont="1" applyFill="1" applyBorder="1" applyProtection="1">
      <alignment vertical="center"/>
      <protection locked="0"/>
    </xf>
    <xf numFmtId="0" fontId="32" fillId="2" borderId="36" xfId="2" applyFont="1" applyFill="1" applyBorder="1" applyProtection="1">
      <alignment vertical="center"/>
      <protection locked="0"/>
    </xf>
    <xf numFmtId="0" fontId="32" fillId="2" borderId="39" xfId="2" applyFont="1" applyFill="1" applyBorder="1" applyProtection="1">
      <alignment vertical="center"/>
      <protection locked="0"/>
    </xf>
    <xf numFmtId="49" fontId="32" fillId="2" borderId="28" xfId="2" applyNumberFormat="1" applyFont="1" applyFill="1" applyBorder="1" applyProtection="1">
      <alignment vertical="center"/>
      <protection locked="0"/>
    </xf>
    <xf numFmtId="49" fontId="32" fillId="2" borderId="16" xfId="2" applyNumberFormat="1" applyFont="1" applyFill="1" applyBorder="1" applyProtection="1">
      <alignment vertical="center"/>
      <protection locked="0"/>
    </xf>
    <xf numFmtId="49" fontId="32" fillId="2" borderId="17" xfId="2" applyNumberFormat="1" applyFont="1" applyFill="1" applyBorder="1" applyProtection="1">
      <alignment vertical="center"/>
      <protection locked="0"/>
    </xf>
    <xf numFmtId="49" fontId="34" fillId="2" borderId="36" xfId="2" applyNumberFormat="1" applyFont="1" applyFill="1" applyBorder="1" applyProtection="1">
      <alignment vertical="center"/>
      <protection locked="0"/>
    </xf>
    <xf numFmtId="49" fontId="34" fillId="2" borderId="39" xfId="2" applyNumberFormat="1" applyFont="1" applyFill="1" applyBorder="1" applyProtection="1">
      <alignment vertical="center"/>
      <protection locked="0"/>
    </xf>
    <xf numFmtId="49" fontId="59" fillId="2" borderId="31" xfId="2" applyNumberFormat="1" applyFont="1" applyFill="1" applyBorder="1" applyProtection="1">
      <alignment vertical="center"/>
      <protection locked="0"/>
    </xf>
    <xf numFmtId="49" fontId="59" fillId="2" borderId="32" xfId="2" applyNumberFormat="1" applyFont="1" applyFill="1" applyBorder="1" applyProtection="1">
      <alignment vertical="center"/>
      <protection locked="0"/>
    </xf>
    <xf numFmtId="49" fontId="59" fillId="2" borderId="33" xfId="2" applyNumberFormat="1" applyFont="1" applyFill="1" applyBorder="1" applyProtection="1">
      <alignment vertical="center"/>
      <protection locked="0"/>
    </xf>
    <xf numFmtId="49" fontId="59" fillId="5" borderId="40" xfId="2" applyNumberFormat="1" applyFont="1" applyFill="1" applyBorder="1" applyProtection="1">
      <alignment vertical="center"/>
      <protection locked="0"/>
    </xf>
    <xf numFmtId="49" fontId="59" fillId="5" borderId="41" xfId="2" applyNumberFormat="1" applyFont="1" applyFill="1" applyBorder="1" applyProtection="1">
      <alignment vertical="center"/>
      <protection locked="0"/>
    </xf>
    <xf numFmtId="49" fontId="59" fillId="5" borderId="42" xfId="2" applyNumberFormat="1" applyFont="1" applyFill="1" applyBorder="1" applyProtection="1">
      <alignment vertical="center"/>
      <protection locked="0"/>
    </xf>
    <xf numFmtId="49" fontId="33" fillId="2" borderId="45" xfId="2" applyNumberFormat="1" applyFont="1" applyFill="1" applyBorder="1" applyProtection="1">
      <alignment vertical="center"/>
      <protection locked="0"/>
    </xf>
    <xf numFmtId="49" fontId="33" fillId="2" borderId="23" xfId="2" applyNumberFormat="1" applyFont="1" applyFill="1" applyBorder="1" applyProtection="1">
      <alignment vertical="center"/>
      <protection locked="0"/>
    </xf>
    <xf numFmtId="49" fontId="34" fillId="2" borderId="24" xfId="2" applyNumberFormat="1" applyFont="1" applyFill="1" applyBorder="1" applyProtection="1">
      <alignment vertical="center"/>
      <protection locked="0"/>
    </xf>
    <xf numFmtId="49" fontId="33" fillId="2" borderId="26" xfId="2" applyNumberFormat="1" applyFont="1" applyFill="1" applyBorder="1" applyProtection="1">
      <alignment vertical="center"/>
      <protection locked="0"/>
    </xf>
    <xf numFmtId="49" fontId="33" fillId="2" borderId="24" xfId="2" applyNumberFormat="1" applyFont="1" applyFill="1" applyBorder="1" applyProtection="1">
      <alignment vertical="center"/>
      <protection locked="0"/>
    </xf>
    <xf numFmtId="49" fontId="34" fillId="2" borderId="46" xfId="2" applyNumberFormat="1" applyFont="1" applyFill="1" applyBorder="1" applyProtection="1">
      <alignment vertical="center"/>
      <protection locked="0"/>
    </xf>
    <xf numFmtId="49" fontId="33" fillId="2" borderId="15" xfId="2" applyNumberFormat="1" applyFont="1" applyFill="1" applyBorder="1" applyProtection="1">
      <alignment vertical="center"/>
      <protection locked="0"/>
    </xf>
    <xf numFmtId="49" fontId="33" fillId="2" borderId="17" xfId="2" applyNumberFormat="1" applyFont="1" applyFill="1" applyBorder="1" applyProtection="1">
      <alignment vertical="center"/>
      <protection locked="0"/>
    </xf>
    <xf numFmtId="0" fontId="64" fillId="0" borderId="0" xfId="2" applyFont="1" applyProtection="1">
      <alignment vertical="center"/>
      <protection locked="0"/>
    </xf>
    <xf numFmtId="0" fontId="37" fillId="3" borderId="55" xfId="2" applyFont="1" applyFill="1" applyBorder="1" applyAlignment="1" applyProtection="1">
      <alignment vertical="center" textRotation="255"/>
      <protection locked="0"/>
    </xf>
    <xf numFmtId="0" fontId="38" fillId="3" borderId="56" xfId="2" applyFont="1" applyFill="1" applyBorder="1" applyAlignment="1" applyProtection="1">
      <alignment vertical="center" textRotation="180"/>
      <protection locked="0"/>
    </xf>
    <xf numFmtId="49" fontId="33" fillId="2" borderId="13" xfId="2" applyNumberFormat="1" applyFont="1" applyFill="1" applyBorder="1" applyProtection="1">
      <alignment vertical="center"/>
      <protection locked="0"/>
    </xf>
    <xf numFmtId="49" fontId="33" fillId="2" borderId="0" xfId="2" applyNumberFormat="1" applyFont="1" applyFill="1" applyProtection="1">
      <alignment vertical="center"/>
      <protection locked="0"/>
    </xf>
    <xf numFmtId="49" fontId="34" fillId="2" borderId="57" xfId="2" applyNumberFormat="1" applyFont="1" applyFill="1" applyBorder="1" applyProtection="1">
      <alignment vertical="center"/>
      <protection locked="0"/>
    </xf>
    <xf numFmtId="49" fontId="34" fillId="2" borderId="58" xfId="2" applyNumberFormat="1" applyFont="1" applyFill="1" applyBorder="1" applyProtection="1">
      <alignment vertical="center"/>
      <protection locked="0"/>
    </xf>
    <xf numFmtId="49" fontId="34" fillId="2" borderId="59" xfId="2" applyNumberFormat="1" applyFont="1" applyFill="1" applyBorder="1" applyProtection="1">
      <alignment vertical="center"/>
      <protection locked="0"/>
    </xf>
    <xf numFmtId="49" fontId="33" fillId="2" borderId="57" xfId="2" applyNumberFormat="1" applyFont="1" applyFill="1" applyBorder="1" applyProtection="1">
      <alignment vertical="center"/>
      <protection locked="0"/>
    </xf>
    <xf numFmtId="49" fontId="33" fillId="2" borderId="58" xfId="2" applyNumberFormat="1" applyFont="1" applyFill="1" applyBorder="1" applyProtection="1">
      <alignment vertical="center"/>
      <protection locked="0"/>
    </xf>
    <xf numFmtId="49" fontId="34" fillId="2" borderId="60" xfId="2" applyNumberFormat="1" applyFont="1" applyFill="1" applyBorder="1" applyProtection="1">
      <alignment vertical="center"/>
      <protection locked="0"/>
    </xf>
    <xf numFmtId="0" fontId="65" fillId="0" borderId="0" xfId="3" applyFont="1" applyAlignment="1" applyProtection="1">
      <alignment horizontal="right" vertical="center"/>
      <protection locked="0"/>
    </xf>
    <xf numFmtId="0" fontId="52" fillId="2" borderId="21" xfId="2" applyFont="1" applyFill="1" applyBorder="1">
      <alignment vertical="center"/>
    </xf>
    <xf numFmtId="0" fontId="68" fillId="0" borderId="0" xfId="3" applyFont="1" applyProtection="1">
      <alignment vertical="center"/>
    </xf>
    <xf numFmtId="0" fontId="38" fillId="3" borderId="12" xfId="2" applyFont="1" applyFill="1" applyBorder="1" applyAlignment="1" applyProtection="1">
      <alignment vertical="center" textRotation="180"/>
      <protection locked="0"/>
    </xf>
    <xf numFmtId="0" fontId="52" fillId="2" borderId="10" xfId="2" applyFont="1" applyFill="1" applyBorder="1" applyProtection="1">
      <alignment vertical="center"/>
      <protection locked="0"/>
    </xf>
    <xf numFmtId="0" fontId="54" fillId="2" borderId="66" xfId="2" applyFont="1" applyFill="1" applyBorder="1" applyProtection="1">
      <alignment vertical="center"/>
      <protection locked="0"/>
    </xf>
    <xf numFmtId="0" fontId="33" fillId="2" borderId="67" xfId="2" applyFont="1" applyFill="1" applyBorder="1" applyProtection="1">
      <alignment vertical="center"/>
      <protection locked="0"/>
    </xf>
    <xf numFmtId="0" fontId="33" fillId="2" borderId="68" xfId="2" applyFont="1" applyFill="1" applyBorder="1" applyProtection="1">
      <alignment vertical="center"/>
      <protection locked="0"/>
    </xf>
    <xf numFmtId="0" fontId="66" fillId="2" borderId="66" xfId="2" applyFont="1" applyFill="1" applyBorder="1" applyProtection="1">
      <alignment vertical="center"/>
      <protection locked="0"/>
    </xf>
    <xf numFmtId="0" fontId="58" fillId="2" borderId="67" xfId="2" applyFont="1" applyFill="1" applyBorder="1" applyProtection="1">
      <alignment vertical="center"/>
      <protection locked="0"/>
    </xf>
    <xf numFmtId="0" fontId="58" fillId="2" borderId="11" xfId="2" applyFont="1" applyFill="1" applyBorder="1" applyProtection="1">
      <alignment vertical="center"/>
      <protection locked="0"/>
    </xf>
    <xf numFmtId="0" fontId="58" fillId="2" borderId="12" xfId="2" applyFont="1" applyFill="1" applyBorder="1" applyProtection="1">
      <alignment vertical="center"/>
      <protection locked="0"/>
    </xf>
    <xf numFmtId="0" fontId="38" fillId="3" borderId="13" xfId="2" applyFont="1" applyFill="1" applyBorder="1" applyAlignment="1" applyProtection="1">
      <alignment vertical="center" textRotation="255"/>
      <protection locked="0"/>
    </xf>
    <xf numFmtId="0" fontId="33" fillId="2" borderId="69" xfId="2" applyFont="1" applyFill="1" applyBorder="1" applyProtection="1">
      <alignment vertical="center"/>
      <protection locked="0"/>
    </xf>
    <xf numFmtId="49" fontId="34" fillId="2" borderId="70" xfId="2" applyNumberFormat="1" applyFont="1" applyFill="1" applyBorder="1" applyProtection="1">
      <alignment vertical="center"/>
      <protection locked="0"/>
    </xf>
    <xf numFmtId="49" fontId="33" fillId="2" borderId="32" xfId="2" applyNumberFormat="1" applyFont="1" applyFill="1" applyBorder="1" applyProtection="1">
      <alignment vertical="center"/>
      <protection locked="0"/>
    </xf>
    <xf numFmtId="0" fontId="33" fillId="2" borderId="13" xfId="2" applyFont="1" applyFill="1" applyBorder="1" applyProtection="1">
      <alignment vertical="center"/>
      <protection locked="0"/>
    </xf>
    <xf numFmtId="0" fontId="33" fillId="2" borderId="0" xfId="2" applyFont="1" applyFill="1" applyProtection="1">
      <alignment vertical="center"/>
      <protection locked="0"/>
    </xf>
    <xf numFmtId="0" fontId="33" fillId="2" borderId="30" xfId="2" applyFont="1" applyFill="1" applyBorder="1" applyProtection="1">
      <alignment vertical="center"/>
      <protection locked="0"/>
    </xf>
    <xf numFmtId="49" fontId="33" fillId="2" borderId="59" xfId="2" applyNumberFormat="1" applyFont="1" applyFill="1" applyBorder="1" applyProtection="1">
      <alignment vertical="center"/>
      <protection locked="0"/>
    </xf>
    <xf numFmtId="0" fontId="71" fillId="2" borderId="71" xfId="2" applyFont="1" applyFill="1" applyBorder="1">
      <alignment vertical="center"/>
    </xf>
    <xf numFmtId="0" fontId="43" fillId="2" borderId="72" xfId="2" applyFont="1" applyFill="1" applyBorder="1" applyProtection="1">
      <alignment vertical="center"/>
      <protection locked="0"/>
    </xf>
    <xf numFmtId="0" fontId="43" fillId="2" borderId="73" xfId="2" applyFont="1" applyFill="1" applyBorder="1" applyProtection="1">
      <alignment vertical="center"/>
      <protection locked="0"/>
    </xf>
    <xf numFmtId="0" fontId="71" fillId="2" borderId="73" xfId="2" applyFont="1" applyFill="1" applyBorder="1" applyProtection="1">
      <alignment vertical="center"/>
      <protection locked="0"/>
    </xf>
    <xf numFmtId="0" fontId="43" fillId="2" borderId="66" xfId="2" applyFont="1" applyFill="1" applyBorder="1" applyProtection="1">
      <alignment vertical="center"/>
      <protection locked="0"/>
    </xf>
    <xf numFmtId="0" fontId="43" fillId="2" borderId="67" xfId="2" applyFont="1" applyFill="1" applyBorder="1" applyProtection="1">
      <alignment vertical="center"/>
      <protection locked="0"/>
    </xf>
    <xf numFmtId="0" fontId="43" fillId="2" borderId="68" xfId="2" applyFont="1" applyFill="1" applyBorder="1" applyProtection="1">
      <alignment vertical="center"/>
      <protection locked="0"/>
    </xf>
    <xf numFmtId="0" fontId="4" fillId="2" borderId="67" xfId="2" applyFont="1" applyFill="1" applyBorder="1" applyProtection="1">
      <alignment vertical="center"/>
      <protection locked="0"/>
    </xf>
    <xf numFmtId="0" fontId="4" fillId="2" borderId="74" xfId="2" applyFont="1" applyFill="1" applyBorder="1" applyProtection="1">
      <alignment vertical="center"/>
      <protection locked="0"/>
    </xf>
    <xf numFmtId="0" fontId="78" fillId="2" borderId="76" xfId="2" applyFont="1" applyFill="1" applyBorder="1" applyProtection="1">
      <alignment vertical="center"/>
      <protection locked="0"/>
    </xf>
    <xf numFmtId="0" fontId="59" fillId="2" borderId="38" xfId="2" applyFont="1" applyFill="1" applyBorder="1" applyProtection="1">
      <alignment vertical="center"/>
      <protection locked="0"/>
    </xf>
    <xf numFmtId="0" fontId="59" fillId="2" borderId="77" xfId="2" applyFont="1" applyFill="1" applyBorder="1" applyProtection="1">
      <alignment vertical="center"/>
      <protection locked="0"/>
    </xf>
    <xf numFmtId="0" fontId="65" fillId="0" borderId="0" xfId="3" applyFont="1" applyAlignment="1" applyProtection="1">
      <alignment vertical="center" wrapText="1"/>
    </xf>
    <xf numFmtId="0" fontId="33" fillId="2" borderId="76" xfId="2" applyFont="1" applyFill="1" applyBorder="1" applyProtection="1">
      <alignment vertical="center"/>
      <protection locked="0"/>
    </xf>
    <xf numFmtId="0" fontId="33" fillId="2" borderId="38" xfId="2" applyFont="1" applyFill="1" applyBorder="1" applyProtection="1">
      <alignment vertical="center"/>
      <protection locked="0"/>
    </xf>
    <xf numFmtId="0" fontId="3" fillId="2" borderId="38" xfId="2" applyFont="1" applyFill="1" applyBorder="1" applyProtection="1">
      <alignment vertical="center"/>
      <protection locked="0"/>
    </xf>
    <xf numFmtId="0" fontId="3" fillId="2" borderId="77" xfId="2" applyFont="1" applyFill="1" applyBorder="1" applyProtection="1">
      <alignment vertical="center"/>
      <protection locked="0"/>
    </xf>
    <xf numFmtId="0" fontId="82" fillId="0" borderId="0" xfId="3" applyFont="1" applyAlignment="1" applyProtection="1">
      <alignment vertical="center" wrapText="1"/>
    </xf>
    <xf numFmtId="0" fontId="35" fillId="2" borderId="76" xfId="2" applyFont="1" applyFill="1" applyBorder="1" applyProtection="1">
      <alignment vertical="center"/>
      <protection locked="0"/>
    </xf>
    <xf numFmtId="0" fontId="33" fillId="2" borderId="18" xfId="2" applyFont="1" applyFill="1" applyBorder="1" applyProtection="1">
      <alignment vertical="center"/>
      <protection locked="0"/>
    </xf>
    <xf numFmtId="0" fontId="81" fillId="2" borderId="18" xfId="2" applyFont="1" applyFill="1" applyBorder="1" applyProtection="1">
      <alignment vertical="center"/>
      <protection locked="0"/>
    </xf>
    <xf numFmtId="0" fontId="59" fillId="2" borderId="16" xfId="2" applyFont="1" applyFill="1" applyBorder="1" applyProtection="1">
      <alignment vertical="center"/>
      <protection locked="0"/>
    </xf>
    <xf numFmtId="0" fontId="59" fillId="2" borderId="19" xfId="2" applyFont="1" applyFill="1" applyBorder="1" applyProtection="1">
      <alignment vertical="center"/>
      <protection locked="0"/>
    </xf>
    <xf numFmtId="0" fontId="62" fillId="2" borderId="15" xfId="2" applyFont="1" applyFill="1" applyBorder="1" applyProtection="1">
      <alignment vertical="center"/>
      <protection locked="0"/>
    </xf>
    <xf numFmtId="0" fontId="62" fillId="2" borderId="16" xfId="2" applyFont="1" applyFill="1" applyBorder="1" applyProtection="1">
      <alignment vertical="center"/>
      <protection locked="0"/>
    </xf>
    <xf numFmtId="0" fontId="62" fillId="2" borderId="19" xfId="2" applyFont="1" applyFill="1" applyBorder="1" applyProtection="1">
      <alignment vertical="center"/>
      <protection locked="0"/>
    </xf>
    <xf numFmtId="0" fontId="33" fillId="2" borderId="77" xfId="2" applyFont="1" applyFill="1" applyBorder="1" applyProtection="1">
      <alignment vertical="center"/>
      <protection locked="0"/>
    </xf>
    <xf numFmtId="0" fontId="52" fillId="2" borderId="38" xfId="2" applyFont="1" applyFill="1" applyBorder="1" applyAlignment="1">
      <alignment vertical="center" wrapText="1"/>
    </xf>
    <xf numFmtId="0" fontId="32" fillId="2" borderId="38" xfId="2" applyFont="1" applyFill="1" applyBorder="1" applyProtection="1">
      <alignment vertical="center"/>
      <protection locked="0"/>
    </xf>
    <xf numFmtId="49" fontId="34" fillId="2" borderId="38" xfId="2" applyNumberFormat="1" applyFont="1" applyFill="1" applyBorder="1" applyProtection="1">
      <alignment vertical="center"/>
      <protection locked="0"/>
    </xf>
    <xf numFmtId="49" fontId="33" fillId="2" borderId="38" xfId="2" applyNumberFormat="1" applyFont="1" applyFill="1" applyBorder="1" applyProtection="1">
      <alignment vertical="center"/>
      <protection locked="0"/>
    </xf>
    <xf numFmtId="49" fontId="34" fillId="2" borderId="77" xfId="2" applyNumberFormat="1" applyFont="1" applyFill="1" applyBorder="1" applyProtection="1">
      <alignment vertical="center"/>
      <protection locked="0"/>
    </xf>
    <xf numFmtId="0" fontId="38" fillId="3" borderId="55" xfId="2" applyFont="1" applyFill="1" applyBorder="1" applyAlignment="1" applyProtection="1">
      <alignment vertical="center" textRotation="255"/>
      <protection locked="0"/>
    </xf>
    <xf numFmtId="0" fontId="38" fillId="3" borderId="82" xfId="2" applyFont="1" applyFill="1" applyBorder="1" applyAlignment="1" applyProtection="1">
      <alignment vertical="center" textRotation="180"/>
      <protection locked="0"/>
    </xf>
    <xf numFmtId="0" fontId="66" fillId="2" borderId="83" xfId="2" applyFont="1" applyFill="1" applyBorder="1" applyProtection="1">
      <alignment vertical="center"/>
      <protection locked="0"/>
    </xf>
    <xf numFmtId="0" fontId="58" fillId="2" borderId="80" xfId="2" applyFont="1" applyFill="1" applyBorder="1" applyProtection="1">
      <alignment vertical="center"/>
      <protection locked="0"/>
    </xf>
    <xf numFmtId="0" fontId="58" fillId="2" borderId="84" xfId="2" applyFont="1" applyFill="1" applyBorder="1" applyProtection="1">
      <alignment vertical="center"/>
      <protection locked="0"/>
    </xf>
    <xf numFmtId="0" fontId="87" fillId="0" borderId="0" xfId="3" applyFont="1" applyAlignment="1" applyProtection="1">
      <alignment horizontal="right" vertical="center"/>
      <protection locked="0"/>
    </xf>
    <xf numFmtId="0" fontId="43" fillId="2" borderId="86" xfId="2" applyFont="1" applyFill="1" applyBorder="1" applyAlignment="1">
      <alignment vertical="center" wrapText="1"/>
    </xf>
    <xf numFmtId="0" fontId="90" fillId="2" borderId="86" xfId="2" applyFont="1" applyFill="1" applyBorder="1">
      <alignment vertical="center"/>
    </xf>
    <xf numFmtId="0" fontId="28" fillId="0" borderId="2" xfId="2" applyFont="1" applyBorder="1">
      <alignment vertical="center"/>
    </xf>
    <xf numFmtId="0" fontId="88" fillId="3" borderId="13" xfId="2" applyFont="1" applyFill="1" applyBorder="1" applyAlignment="1" applyProtection="1">
      <alignment vertical="center" textRotation="255"/>
      <protection locked="0"/>
    </xf>
    <xf numFmtId="0" fontId="43" fillId="2" borderId="85" xfId="2" applyFont="1" applyFill="1" applyBorder="1" applyProtection="1">
      <alignment vertical="center"/>
      <protection locked="0"/>
    </xf>
    <xf numFmtId="0" fontId="61" fillId="2" borderId="86" xfId="2" applyFont="1" applyFill="1" applyBorder="1" applyProtection="1">
      <alignment vertical="center"/>
      <protection locked="0"/>
    </xf>
    <xf numFmtId="0" fontId="43" fillId="2" borderId="86" xfId="2" applyFont="1" applyFill="1" applyBorder="1" applyProtection="1">
      <alignment vertical="center"/>
      <protection locked="0"/>
    </xf>
    <xf numFmtId="49" fontId="34" fillId="2" borderId="86" xfId="2" applyNumberFormat="1" applyFont="1" applyFill="1" applyBorder="1" applyProtection="1">
      <alignment vertical="center"/>
      <protection locked="0"/>
    </xf>
    <xf numFmtId="0" fontId="43" fillId="2" borderId="87" xfId="2" applyFont="1" applyFill="1" applyBorder="1" applyProtection="1">
      <alignment vertical="center"/>
      <protection locked="0"/>
    </xf>
    <xf numFmtId="0" fontId="90" fillId="2" borderId="86" xfId="2" applyFont="1" applyFill="1" applyBorder="1" applyProtection="1">
      <alignment vertical="center"/>
      <protection locked="0"/>
    </xf>
    <xf numFmtId="0" fontId="33" fillId="2" borderId="26" xfId="2" applyFont="1" applyFill="1" applyBorder="1" applyProtection="1">
      <alignment vertical="center"/>
      <protection locked="0"/>
    </xf>
    <xf numFmtId="0" fontId="33" fillId="2" borderId="23" xfId="2" applyFont="1" applyFill="1" applyBorder="1" applyProtection="1">
      <alignment vertical="center"/>
      <protection locked="0"/>
    </xf>
    <xf numFmtId="0" fontId="33" fillId="2" borderId="25" xfId="2" applyFont="1" applyFill="1" applyBorder="1" applyProtection="1">
      <alignment vertical="center"/>
      <protection locked="0"/>
    </xf>
    <xf numFmtId="0" fontId="43" fillId="2" borderId="38" xfId="2" applyFont="1" applyFill="1" applyBorder="1" applyAlignment="1">
      <alignment vertical="center" wrapText="1"/>
    </xf>
    <xf numFmtId="0" fontId="90" fillId="2" borderId="38" xfId="2" applyFont="1" applyFill="1" applyBorder="1">
      <alignment vertical="center"/>
    </xf>
    <xf numFmtId="0" fontId="43" fillId="2" borderId="34" xfId="2" applyFont="1" applyFill="1" applyBorder="1" applyProtection="1">
      <alignment vertical="center"/>
      <protection locked="0"/>
    </xf>
    <xf numFmtId="0" fontId="43" fillId="2" borderId="38" xfId="2" applyFont="1" applyFill="1" applyBorder="1" applyProtection="1">
      <alignment vertical="center"/>
      <protection locked="0"/>
    </xf>
    <xf numFmtId="0" fontId="43" fillId="2" borderId="89" xfId="2" applyFont="1" applyFill="1" applyBorder="1" applyProtection="1">
      <alignment vertical="center"/>
      <protection locked="0"/>
    </xf>
    <xf numFmtId="0" fontId="90" fillId="2" borderId="38" xfId="2" applyFont="1" applyFill="1" applyBorder="1" applyProtection="1">
      <alignment vertical="center"/>
      <protection locked="0"/>
    </xf>
    <xf numFmtId="0" fontId="33" fillId="2" borderId="88" xfId="2" applyFont="1" applyFill="1" applyBorder="1" applyProtection="1">
      <alignment vertical="center"/>
      <protection locked="0"/>
    </xf>
    <xf numFmtId="0" fontId="61" fillId="2" borderId="38" xfId="2" applyFont="1" applyFill="1" applyBorder="1" applyProtection="1">
      <alignment vertical="center"/>
      <protection locked="0"/>
    </xf>
    <xf numFmtId="0" fontId="19" fillId="0" borderId="0" xfId="2" applyAlignment="1">
      <alignment horizontal="center" vertical="center"/>
    </xf>
    <xf numFmtId="0" fontId="43" fillId="2" borderId="34" xfId="2" applyFont="1" applyFill="1" applyBorder="1" applyAlignment="1" applyProtection="1">
      <alignment horizontal="left" vertical="center"/>
      <protection locked="0"/>
    </xf>
    <xf numFmtId="0" fontId="3" fillId="2" borderId="88" xfId="2" applyFont="1" applyFill="1" applyBorder="1" applyProtection="1">
      <alignment vertical="center"/>
      <protection locked="0"/>
    </xf>
    <xf numFmtId="0" fontId="89" fillId="2" borderId="38" xfId="2" applyFont="1" applyFill="1" applyBorder="1" applyProtection="1">
      <alignment vertical="center"/>
      <protection locked="0"/>
    </xf>
    <xf numFmtId="0" fontId="89" fillId="2" borderId="88" xfId="2" applyFont="1" applyFill="1" applyBorder="1" applyProtection="1">
      <alignment vertical="center"/>
      <protection locked="0"/>
    </xf>
    <xf numFmtId="0" fontId="43" fillId="2" borderId="91" xfId="2" applyFont="1" applyFill="1" applyBorder="1" applyAlignment="1">
      <alignment vertical="center" wrapText="1"/>
    </xf>
    <xf numFmtId="0" fontId="43" fillId="2" borderId="93" xfId="2" applyFont="1" applyFill="1" applyBorder="1" applyProtection="1">
      <alignment vertical="center"/>
      <protection locked="0"/>
    </xf>
    <xf numFmtId="0" fontId="43" fillId="2" borderId="79" xfId="2" applyFont="1" applyFill="1" applyBorder="1" applyProtection="1">
      <alignment vertical="center"/>
      <protection locked="0"/>
    </xf>
    <xf numFmtId="0" fontId="89" fillId="2" borderId="79" xfId="2" applyFont="1" applyFill="1" applyBorder="1" applyProtection="1">
      <alignment vertical="center"/>
      <protection locked="0"/>
    </xf>
    <xf numFmtId="0" fontId="89" fillId="2" borderId="94" xfId="2" applyFont="1" applyFill="1" applyBorder="1" applyProtection="1">
      <alignment vertical="center"/>
      <protection locked="0"/>
    </xf>
    <xf numFmtId="0" fontId="71" fillId="2" borderId="38" xfId="2" applyFont="1" applyFill="1" applyBorder="1" applyProtection="1">
      <alignment vertical="center"/>
      <protection locked="0"/>
    </xf>
    <xf numFmtId="0" fontId="89" fillId="2" borderId="95" xfId="2" applyFont="1" applyFill="1" applyBorder="1" applyProtection="1">
      <alignment vertical="center"/>
      <protection locked="0"/>
    </xf>
    <xf numFmtId="0" fontId="43" fillId="2" borderId="95" xfId="2" applyFont="1" applyFill="1" applyBorder="1" applyProtection="1">
      <alignment vertical="center"/>
      <protection locked="0"/>
    </xf>
    <xf numFmtId="0" fontId="43" fillId="2" borderId="97" xfId="2" applyFont="1" applyFill="1" applyBorder="1" applyProtection="1">
      <alignment vertical="center"/>
      <protection locked="0"/>
    </xf>
    <xf numFmtId="0" fontId="97" fillId="2" borderId="38" xfId="2" applyFont="1" applyFill="1" applyBorder="1">
      <alignment vertical="center"/>
    </xf>
    <xf numFmtId="0" fontId="97" fillId="2" borderId="38" xfId="2" applyFont="1" applyFill="1" applyBorder="1" applyProtection="1">
      <alignment vertical="center"/>
      <protection locked="0"/>
    </xf>
    <xf numFmtId="0" fontId="43" fillId="2" borderId="88" xfId="2" applyFont="1" applyFill="1" applyBorder="1" applyProtection="1">
      <alignment vertical="center"/>
      <protection locked="0"/>
    </xf>
    <xf numFmtId="49" fontId="34" fillId="2" borderId="88" xfId="2" applyNumberFormat="1" applyFont="1" applyFill="1" applyBorder="1" applyProtection="1">
      <alignment vertical="center"/>
      <protection locked="0"/>
    </xf>
    <xf numFmtId="0" fontId="95" fillId="2" borderId="31" xfId="2" applyFont="1" applyFill="1" applyBorder="1" applyProtection="1">
      <alignment vertical="center"/>
      <protection locked="0"/>
    </xf>
    <xf numFmtId="0" fontId="95" fillId="2" borderId="32" xfId="2" applyFont="1" applyFill="1" applyBorder="1" applyProtection="1">
      <alignment vertical="center"/>
      <protection locked="0"/>
    </xf>
    <xf numFmtId="0" fontId="101" fillId="2" borderId="32" xfId="2" applyFont="1" applyFill="1" applyBorder="1" applyAlignment="1" applyProtection="1">
      <alignment vertical="top"/>
      <protection locked="0"/>
    </xf>
    <xf numFmtId="0" fontId="101" fillId="2" borderId="33" xfId="2" applyFont="1" applyFill="1" applyBorder="1" applyAlignment="1" applyProtection="1">
      <alignment vertical="top"/>
      <protection locked="0"/>
    </xf>
    <xf numFmtId="0" fontId="95" fillId="5" borderId="99" xfId="2" applyFont="1" applyFill="1" applyBorder="1" applyProtection="1">
      <alignment vertical="center"/>
      <protection locked="0"/>
    </xf>
    <xf numFmtId="0" fontId="95" fillId="5" borderId="100" xfId="2" applyFont="1" applyFill="1" applyBorder="1" applyProtection="1">
      <alignment vertical="center"/>
      <protection locked="0"/>
    </xf>
    <xf numFmtId="0" fontId="95" fillId="5" borderId="101" xfId="2" applyFont="1" applyFill="1" applyBorder="1" applyProtection="1">
      <alignment vertical="center"/>
      <protection locked="0"/>
    </xf>
    <xf numFmtId="0" fontId="9" fillId="0" borderId="0" xfId="2" applyFont="1" applyAlignment="1" applyProtection="1">
      <alignment vertical="center" wrapText="1" shrinkToFit="1"/>
      <protection locked="0"/>
    </xf>
    <xf numFmtId="0" fontId="38" fillId="3" borderId="2" xfId="2" applyFont="1" applyFill="1" applyBorder="1" applyAlignment="1" applyProtection="1">
      <alignment vertical="center" textRotation="255"/>
      <protection locked="0"/>
    </xf>
    <xf numFmtId="0" fontId="106" fillId="0" borderId="0" xfId="2" applyFont="1" applyProtection="1">
      <alignment vertical="center"/>
      <protection locked="0"/>
    </xf>
    <xf numFmtId="49" fontId="27" fillId="0" borderId="0" xfId="2" quotePrefix="1" applyNumberFormat="1" applyFont="1">
      <alignment vertical="center"/>
    </xf>
    <xf numFmtId="0" fontId="29" fillId="0" borderId="0" xfId="2" applyFont="1" applyAlignment="1" applyProtection="1">
      <alignment vertical="center" wrapText="1"/>
      <protection locked="0"/>
    </xf>
    <xf numFmtId="176" fontId="11" fillId="0" borderId="13" xfId="2" applyNumberFormat="1" applyFont="1" applyBorder="1" applyAlignment="1" applyProtection="1">
      <alignment vertical="top"/>
      <protection locked="0"/>
    </xf>
    <xf numFmtId="176" fontId="11" fillId="0" borderId="0" xfId="2" applyNumberFormat="1" applyFont="1" applyAlignment="1" applyProtection="1">
      <alignment vertical="top"/>
      <protection locked="0"/>
    </xf>
    <xf numFmtId="176" fontId="11" fillId="0" borderId="1" xfId="2" applyNumberFormat="1" applyFont="1" applyBorder="1" applyAlignment="1" applyProtection="1">
      <alignment vertical="top"/>
      <protection locked="0"/>
    </xf>
    <xf numFmtId="49" fontId="34" fillId="0" borderId="13" xfId="2" applyNumberFormat="1" applyFont="1" applyBorder="1" applyAlignment="1" applyProtection="1">
      <alignment vertical="top"/>
      <protection locked="0"/>
    </xf>
    <xf numFmtId="49" fontId="34" fillId="0" borderId="0" xfId="2" applyNumberFormat="1" applyFont="1" applyAlignment="1" applyProtection="1">
      <alignment vertical="top"/>
      <protection locked="0"/>
    </xf>
    <xf numFmtId="49" fontId="34" fillId="0" borderId="1" xfId="2" applyNumberFormat="1" applyFont="1" applyBorder="1" applyAlignment="1" applyProtection="1">
      <alignment vertical="top"/>
      <protection locked="0"/>
    </xf>
    <xf numFmtId="0" fontId="38" fillId="3" borderId="99" xfId="2" applyFont="1" applyFill="1" applyBorder="1" applyAlignment="1" applyProtection="1">
      <alignment vertical="center" textRotation="255"/>
      <protection locked="0"/>
    </xf>
    <xf numFmtId="0" fontId="38" fillId="3" borderId="102" xfId="2" applyFont="1" applyFill="1" applyBorder="1" applyAlignment="1" applyProtection="1">
      <alignment vertical="center" textRotation="180"/>
      <protection locked="0"/>
    </xf>
    <xf numFmtId="49" fontId="34" fillId="0" borderId="103" xfId="2" applyNumberFormat="1" applyFont="1" applyBorder="1" applyAlignment="1" applyProtection="1">
      <alignment vertical="top"/>
      <protection locked="0"/>
    </xf>
    <xf numFmtId="49" fontId="34" fillId="0" borderId="100" xfId="2" applyNumberFormat="1" applyFont="1" applyBorder="1" applyAlignment="1" applyProtection="1">
      <alignment vertical="top"/>
      <protection locked="0"/>
    </xf>
    <xf numFmtId="49" fontId="34" fillId="0" borderId="101" xfId="2" applyNumberFormat="1" applyFont="1" applyBorder="1" applyAlignment="1" applyProtection="1">
      <alignment vertical="top"/>
      <protection locked="0"/>
    </xf>
    <xf numFmtId="0" fontId="38" fillId="2" borderId="8" xfId="2" applyFont="1" applyFill="1" applyBorder="1" applyProtection="1">
      <alignment vertical="center"/>
      <protection locked="0"/>
    </xf>
    <xf numFmtId="0" fontId="26" fillId="2" borderId="27" xfId="2" applyFont="1" applyFill="1" applyBorder="1" applyAlignment="1">
      <alignment horizontal="right" vertical="top" wrapText="1"/>
    </xf>
    <xf numFmtId="0" fontId="110" fillId="0" borderId="0" xfId="2" applyFont="1" applyAlignment="1" applyProtection="1">
      <alignment vertical="center" wrapText="1"/>
      <protection locked="0"/>
    </xf>
    <xf numFmtId="0" fontId="111" fillId="0" borderId="0" xfId="2" applyFont="1" applyAlignment="1" applyProtection="1">
      <alignment vertical="center" wrapText="1"/>
      <protection locked="0"/>
    </xf>
    <xf numFmtId="0" fontId="112" fillId="2" borderId="0" xfId="2" applyFont="1" applyFill="1" applyAlignment="1" applyProtection="1">
      <alignment horizontal="right" vertical="top"/>
      <protection locked="0"/>
    </xf>
    <xf numFmtId="0" fontId="109" fillId="2" borderId="0" xfId="2" applyFont="1" applyFill="1" applyAlignment="1" applyProtection="1">
      <alignment vertical="top"/>
      <protection locked="0"/>
    </xf>
    <xf numFmtId="0" fontId="100" fillId="2" borderId="0" xfId="3" applyFont="1" applyFill="1" applyAlignment="1" applyProtection="1">
      <alignment vertical="top"/>
      <protection locked="0"/>
    </xf>
    <xf numFmtId="0" fontId="112" fillId="2" borderId="48" xfId="2" applyFont="1" applyFill="1" applyBorder="1" applyAlignment="1">
      <alignment vertical="center" wrapText="1"/>
    </xf>
    <xf numFmtId="0" fontId="112" fillId="2" borderId="50" xfId="2" applyFont="1" applyFill="1" applyBorder="1" applyAlignment="1">
      <alignment vertical="center" wrapText="1"/>
    </xf>
    <xf numFmtId="0" fontId="112" fillId="2" borderId="49" xfId="2" applyFont="1" applyFill="1" applyBorder="1" applyAlignment="1">
      <alignment vertical="center" wrapText="1"/>
    </xf>
    <xf numFmtId="0" fontId="112" fillId="2" borderId="0" xfId="2" applyFont="1" applyFill="1" applyProtection="1">
      <alignment vertical="center"/>
      <protection locked="0"/>
    </xf>
    <xf numFmtId="0" fontId="38" fillId="3" borderId="9" xfId="2" applyFont="1" applyFill="1" applyBorder="1" applyAlignment="1" applyProtection="1">
      <alignment vertical="center" textRotation="255"/>
      <protection locked="0"/>
    </xf>
    <xf numFmtId="0" fontId="38" fillId="3" borderId="106" xfId="2" applyFont="1" applyFill="1" applyBorder="1" applyAlignment="1" applyProtection="1">
      <alignment vertical="center" textRotation="180"/>
      <protection locked="0"/>
    </xf>
    <xf numFmtId="0" fontId="89" fillId="2" borderId="107" xfId="2" applyFont="1" applyFill="1" applyBorder="1" applyProtection="1">
      <alignment vertical="center"/>
      <protection locked="0"/>
    </xf>
    <xf numFmtId="0" fontId="89" fillId="2" borderId="8" xfId="2" applyFont="1" applyFill="1" applyBorder="1" applyProtection="1">
      <alignment vertical="center"/>
      <protection locked="0"/>
    </xf>
    <xf numFmtId="0" fontId="89" fillId="2" borderId="108" xfId="2" applyFont="1" applyFill="1" applyBorder="1" applyProtection="1">
      <alignment vertical="center"/>
      <protection locked="0"/>
    </xf>
    <xf numFmtId="0" fontId="14" fillId="2" borderId="109" xfId="2" applyFont="1" applyFill="1" applyBorder="1" applyProtection="1">
      <alignment vertical="center"/>
      <protection locked="0"/>
    </xf>
    <xf numFmtId="0" fontId="14" fillId="2" borderId="8" xfId="2" applyFont="1" applyFill="1" applyBorder="1" applyProtection="1">
      <alignment vertical="center"/>
      <protection locked="0"/>
    </xf>
    <xf numFmtId="0" fontId="89" fillId="2" borderId="69" xfId="2" applyFont="1" applyFill="1" applyBorder="1" applyProtection="1">
      <alignment vertical="center"/>
      <protection locked="0"/>
    </xf>
    <xf numFmtId="0" fontId="89" fillId="2" borderId="36" xfId="2" applyFont="1" applyFill="1" applyBorder="1" applyProtection="1">
      <alignment vertical="center"/>
      <protection locked="0"/>
    </xf>
    <xf numFmtId="0" fontId="89" fillId="2" borderId="37" xfId="2" applyFont="1" applyFill="1" applyBorder="1" applyProtection="1">
      <alignment vertical="center"/>
      <protection locked="0"/>
    </xf>
    <xf numFmtId="0" fontId="14" fillId="2" borderId="35" xfId="2" applyFont="1" applyFill="1" applyBorder="1" applyProtection="1">
      <alignment vertical="center"/>
      <protection locked="0"/>
    </xf>
    <xf numFmtId="0" fontId="14" fillId="2" borderId="36" xfId="2" applyFont="1" applyFill="1" applyBorder="1" applyProtection="1">
      <alignment vertical="center"/>
      <protection locked="0"/>
    </xf>
    <xf numFmtId="0" fontId="38" fillId="3" borderId="110" xfId="2" applyFont="1" applyFill="1" applyBorder="1" applyAlignment="1" applyProtection="1">
      <alignment vertical="center" textRotation="255"/>
      <protection locked="0"/>
    </xf>
    <xf numFmtId="0" fontId="55" fillId="2" borderId="111" xfId="2" applyFont="1" applyFill="1" applyBorder="1" applyProtection="1">
      <alignment vertical="center"/>
      <protection locked="0"/>
    </xf>
    <xf numFmtId="0" fontId="55" fillId="2" borderId="58" xfId="2" applyFont="1" applyFill="1" applyBorder="1" applyProtection="1">
      <alignment vertical="center"/>
      <protection locked="0"/>
    </xf>
    <xf numFmtId="0" fontId="55" fillId="2" borderId="59" xfId="2" applyFont="1" applyFill="1" applyBorder="1" applyProtection="1">
      <alignment vertical="center"/>
      <protection locked="0"/>
    </xf>
    <xf numFmtId="0" fontId="116" fillId="2" borderId="57" xfId="2" applyFont="1" applyFill="1" applyBorder="1" applyProtection="1">
      <alignment vertical="center"/>
      <protection locked="0"/>
    </xf>
    <xf numFmtId="0" fontId="116" fillId="2" borderId="58" xfId="2" applyFont="1" applyFill="1" applyBorder="1" applyProtection="1">
      <alignment vertical="center"/>
      <protection locked="0"/>
    </xf>
    <xf numFmtId="0" fontId="37" fillId="2" borderId="27" xfId="2" applyFont="1" applyFill="1" applyBorder="1" applyAlignment="1" applyProtection="1">
      <alignment vertical="center" textRotation="255"/>
      <protection locked="0"/>
    </xf>
    <xf numFmtId="0" fontId="37" fillId="2" borderId="14" xfId="2" applyFont="1" applyFill="1" applyBorder="1" applyAlignment="1" applyProtection="1">
      <alignment vertical="center" textRotation="180"/>
      <protection locked="0"/>
    </xf>
    <xf numFmtId="0" fontId="31" fillId="2" borderId="112" xfId="2" applyFont="1" applyFill="1" applyBorder="1" applyProtection="1">
      <alignment vertical="center"/>
      <protection locked="0"/>
    </xf>
    <xf numFmtId="0" fontId="31" fillId="2" borderId="67" xfId="2" applyFont="1" applyFill="1" applyBorder="1" applyProtection="1">
      <alignment vertical="center"/>
      <protection locked="0"/>
    </xf>
    <xf numFmtId="0" fontId="31" fillId="2" borderId="113" xfId="2" applyFont="1" applyFill="1" applyBorder="1" applyProtection="1">
      <alignment vertical="center"/>
      <protection locked="0"/>
    </xf>
    <xf numFmtId="0" fontId="119" fillId="2" borderId="16" xfId="2" applyFont="1" applyFill="1" applyBorder="1" applyAlignment="1">
      <alignment vertical="center" shrinkToFit="1"/>
    </xf>
    <xf numFmtId="0" fontId="52" fillId="2" borderId="16" xfId="2" applyFont="1" applyFill="1" applyBorder="1" applyProtection="1">
      <alignment vertical="center"/>
      <protection locked="0"/>
    </xf>
    <xf numFmtId="0" fontId="121" fillId="2" borderId="16" xfId="2" applyFont="1" applyFill="1" applyBorder="1" applyProtection="1">
      <alignment vertical="center"/>
      <protection locked="0"/>
    </xf>
    <xf numFmtId="0" fontId="112" fillId="2" borderId="18" xfId="2" applyFont="1" applyFill="1" applyBorder="1" applyProtection="1">
      <alignment vertical="center"/>
      <protection locked="0"/>
    </xf>
    <xf numFmtId="0" fontId="112" fillId="2" borderId="16" xfId="2" applyFont="1" applyFill="1" applyBorder="1" applyProtection="1">
      <alignment vertical="center"/>
      <protection locked="0"/>
    </xf>
    <xf numFmtId="0" fontId="112" fillId="2" borderId="44" xfId="2" applyFont="1" applyFill="1" applyBorder="1" applyProtection="1">
      <alignment vertical="center"/>
      <protection locked="0"/>
    </xf>
    <xf numFmtId="0" fontId="119" fillId="2" borderId="36" xfId="2" applyFont="1" applyFill="1" applyBorder="1" applyAlignment="1">
      <alignment vertical="center" shrinkToFit="1"/>
    </xf>
    <xf numFmtId="0" fontId="119" fillId="2" borderId="95" xfId="2" applyFont="1" applyFill="1" applyBorder="1" applyAlignment="1">
      <alignment vertical="center" shrinkToFit="1"/>
    </xf>
    <xf numFmtId="0" fontId="26" fillId="2" borderId="36" xfId="2" applyFont="1" applyFill="1" applyBorder="1" applyAlignment="1">
      <alignment vertical="center" shrinkToFit="1"/>
    </xf>
    <xf numFmtId="0" fontId="26" fillId="2" borderId="47" xfId="2" applyFont="1" applyFill="1" applyBorder="1" applyAlignment="1">
      <alignment vertical="center" shrinkToFit="1"/>
    </xf>
    <xf numFmtId="0" fontId="52" fillId="2" borderId="36" xfId="2" applyFont="1" applyFill="1" applyBorder="1" applyProtection="1">
      <alignment vertical="center"/>
      <protection locked="0"/>
    </xf>
    <xf numFmtId="0" fontId="33" fillId="2" borderId="35" xfId="2" applyFont="1" applyFill="1" applyBorder="1" applyProtection="1">
      <alignment vertical="center"/>
      <protection locked="0"/>
    </xf>
    <xf numFmtId="0" fontId="52" fillId="2" borderId="95" xfId="2" applyFont="1" applyFill="1" applyBorder="1" applyProtection="1">
      <alignment vertical="center"/>
      <protection locked="0"/>
    </xf>
    <xf numFmtId="0" fontId="112" fillId="2" borderId="36" xfId="2" applyFont="1" applyFill="1" applyBorder="1" applyProtection="1">
      <alignment vertical="center"/>
      <protection locked="0"/>
    </xf>
    <xf numFmtId="0" fontId="112" fillId="2" borderId="47" xfId="2" applyFont="1" applyFill="1" applyBorder="1" applyProtection="1">
      <alignment vertical="center"/>
      <protection locked="0"/>
    </xf>
    <xf numFmtId="0" fontId="119" fillId="2" borderId="37" xfId="2" applyFont="1" applyFill="1" applyBorder="1" applyAlignment="1">
      <alignment vertical="center" shrinkToFit="1"/>
    </xf>
    <xf numFmtId="0" fontId="72" fillId="2" borderId="17" xfId="2" applyFont="1" applyFill="1" applyBorder="1" applyAlignment="1">
      <alignment vertical="center" shrinkToFit="1"/>
    </xf>
    <xf numFmtId="0" fontId="52" fillId="2" borderId="37" xfId="2" applyFont="1" applyFill="1" applyBorder="1" applyProtection="1">
      <alignment vertical="center"/>
      <protection locked="0"/>
    </xf>
    <xf numFmtId="0" fontId="97" fillId="2" borderId="37" xfId="2" applyFont="1" applyFill="1" applyBorder="1" applyProtection="1">
      <alignment vertical="center"/>
      <protection locked="0"/>
    </xf>
    <xf numFmtId="0" fontId="3" fillId="2" borderId="35" xfId="2" applyFont="1" applyFill="1" applyBorder="1" applyProtection="1">
      <alignment vertical="center"/>
      <protection locked="0"/>
    </xf>
    <xf numFmtId="0" fontId="3" fillId="2" borderId="36" xfId="2" applyFont="1" applyFill="1" applyBorder="1" applyProtection="1">
      <alignment vertical="center"/>
      <protection locked="0"/>
    </xf>
    <xf numFmtId="0" fontId="3" fillId="2" borderId="37" xfId="2" applyFont="1" applyFill="1" applyBorder="1" applyProtection="1">
      <alignment vertical="center"/>
      <protection locked="0"/>
    </xf>
    <xf numFmtId="0" fontId="119" fillId="2" borderId="50" xfId="2" applyFont="1" applyFill="1" applyBorder="1" applyAlignment="1">
      <alignment vertical="center" shrinkToFit="1"/>
    </xf>
    <xf numFmtId="0" fontId="37" fillId="2" borderId="48" xfId="2" applyFont="1" applyFill="1" applyBorder="1" applyAlignment="1" applyProtection="1">
      <alignment vertical="center" textRotation="255"/>
      <protection locked="0"/>
    </xf>
    <xf numFmtId="0" fontId="37" fillId="2" borderId="116" xfId="2" applyFont="1" applyFill="1" applyBorder="1" applyAlignment="1" applyProtection="1">
      <alignment vertical="center" textRotation="180"/>
      <protection locked="0"/>
    </xf>
    <xf numFmtId="0" fontId="52" fillId="2" borderId="117" xfId="2" applyFont="1" applyFill="1" applyBorder="1" applyProtection="1">
      <alignment vertical="center"/>
      <protection locked="0"/>
    </xf>
    <xf numFmtId="0" fontId="33" fillId="2" borderId="114" xfId="2" applyFont="1" applyFill="1" applyBorder="1" applyProtection="1">
      <alignment vertical="center"/>
      <protection locked="0"/>
    </xf>
    <xf numFmtId="0" fontId="33" fillId="2" borderId="50" xfId="2" applyFont="1" applyFill="1" applyBorder="1" applyProtection="1">
      <alignment vertical="center"/>
      <protection locked="0"/>
    </xf>
    <xf numFmtId="0" fontId="33" fillId="2" borderId="115" xfId="2" applyFont="1" applyFill="1" applyBorder="1" applyProtection="1">
      <alignment vertical="center"/>
      <protection locked="0"/>
    </xf>
    <xf numFmtId="49" fontId="32" fillId="2" borderId="50" xfId="2" applyNumberFormat="1" applyFont="1" applyFill="1" applyBorder="1" applyProtection="1">
      <alignment vertical="center"/>
      <protection locked="0"/>
    </xf>
    <xf numFmtId="49" fontId="32" fillId="2" borderId="49" xfId="2" applyNumberFormat="1" applyFont="1" applyFill="1" applyBorder="1" applyProtection="1">
      <alignment vertical="center"/>
      <protection locked="0"/>
    </xf>
    <xf numFmtId="0" fontId="112" fillId="2" borderId="0" xfId="2" applyFont="1" applyFill="1" applyAlignment="1" applyProtection="1">
      <alignment vertical="top" shrinkToFit="1"/>
      <protection locked="0"/>
    </xf>
    <xf numFmtId="0" fontId="122" fillId="2" borderId="21" xfId="2" applyFont="1" applyFill="1" applyBorder="1" applyProtection="1">
      <alignment vertical="center"/>
      <protection locked="0"/>
    </xf>
    <xf numFmtId="0" fontId="112" fillId="2" borderId="105" xfId="2" applyFont="1" applyFill="1" applyBorder="1" applyProtection="1">
      <alignment vertical="center"/>
      <protection locked="0"/>
    </xf>
    <xf numFmtId="0" fontId="112" fillId="2" borderId="21" xfId="2" applyFont="1" applyFill="1" applyBorder="1" applyProtection="1">
      <alignment vertical="center"/>
      <protection locked="0"/>
    </xf>
    <xf numFmtId="0" fontId="112" fillId="2" borderId="104" xfId="2" applyFont="1" applyFill="1" applyBorder="1" applyProtection="1">
      <alignment vertical="center"/>
      <protection locked="0"/>
    </xf>
    <xf numFmtId="0" fontId="112" fillId="2" borderId="0" xfId="2" applyFont="1" applyFill="1">
      <alignment vertical="center"/>
    </xf>
    <xf numFmtId="0" fontId="17" fillId="0" borderId="0" xfId="1" applyProtection="1">
      <alignment vertical="center"/>
      <protection locked="0"/>
    </xf>
    <xf numFmtId="0" fontId="127" fillId="0" borderId="0" xfId="1" applyFont="1" applyAlignment="1" applyProtection="1">
      <alignment vertical="top" wrapText="1"/>
      <protection locked="0"/>
    </xf>
    <xf numFmtId="0" fontId="19" fillId="2" borderId="0" xfId="2" applyFill="1">
      <alignment vertical="center"/>
    </xf>
    <xf numFmtId="0" fontId="132" fillId="2" borderId="0" xfId="2" applyFont="1" applyFill="1">
      <alignment vertical="center"/>
    </xf>
    <xf numFmtId="0" fontId="133" fillId="0" borderId="0" xfId="2" applyFont="1">
      <alignment vertical="center"/>
    </xf>
    <xf numFmtId="0" fontId="130" fillId="2" borderId="0" xfId="2" applyFont="1" applyFill="1">
      <alignment vertical="center"/>
    </xf>
    <xf numFmtId="0" fontId="135" fillId="2" borderId="0" xfId="2" applyFont="1" applyFill="1" applyProtection="1">
      <alignment vertical="center"/>
      <protection locked="0"/>
    </xf>
    <xf numFmtId="0" fontId="136" fillId="2" borderId="0" xfId="2" applyFont="1" applyFill="1">
      <alignment vertical="center"/>
    </xf>
    <xf numFmtId="0" fontId="19" fillId="2" borderId="0" xfId="2" applyFill="1" applyAlignment="1">
      <alignment horizontal="left" vertical="center"/>
    </xf>
    <xf numFmtId="0" fontId="53" fillId="2" borderId="0" xfId="2" applyFont="1" applyFill="1" applyAlignment="1">
      <alignment horizontal="left" vertical="center"/>
    </xf>
    <xf numFmtId="0" fontId="53" fillId="2" borderId="0" xfId="2" applyFont="1" applyFill="1" applyAlignment="1">
      <alignment vertical="center" wrapText="1"/>
    </xf>
    <xf numFmtId="0" fontId="131" fillId="0" borderId="0" xfId="2" applyFont="1">
      <alignment vertical="center"/>
    </xf>
    <xf numFmtId="0" fontId="4" fillId="0" borderId="0" xfId="2" applyFont="1">
      <alignment vertical="center"/>
    </xf>
    <xf numFmtId="0" fontId="3" fillId="0" borderId="0" xfId="2" applyFont="1">
      <alignment vertical="center"/>
    </xf>
    <xf numFmtId="0" fontId="13" fillId="0" borderId="0" xfId="2" applyFont="1">
      <alignment vertical="center"/>
    </xf>
    <xf numFmtId="0" fontId="8" fillId="0" borderId="0" xfId="2" applyFont="1">
      <alignment vertical="center"/>
    </xf>
    <xf numFmtId="0" fontId="138" fillId="0" borderId="0" xfId="2" applyFont="1">
      <alignment vertical="center"/>
    </xf>
    <xf numFmtId="0" fontId="122" fillId="0" borderId="0" xfId="2" applyFont="1">
      <alignment vertical="center"/>
    </xf>
    <xf numFmtId="0" fontId="144" fillId="0" borderId="0" xfId="2" applyFont="1" applyAlignment="1">
      <alignment vertical="center" wrapText="1"/>
    </xf>
    <xf numFmtId="0" fontId="147" fillId="0" borderId="0" xfId="2" applyFont="1">
      <alignment vertical="center"/>
    </xf>
    <xf numFmtId="0" fontId="105" fillId="2" borderId="123" xfId="2" applyFont="1" applyFill="1" applyBorder="1" applyAlignment="1" applyProtection="1">
      <alignment vertical="center" shrinkToFit="1"/>
      <protection locked="0"/>
    </xf>
    <xf numFmtId="0" fontId="12" fillId="0" borderId="0" xfId="2" applyFont="1">
      <alignment vertical="center"/>
    </xf>
    <xf numFmtId="0" fontId="149" fillId="2" borderId="0" xfId="2" applyFont="1" applyFill="1" applyAlignment="1">
      <alignment vertical="center" wrapText="1"/>
    </xf>
    <xf numFmtId="0" fontId="4" fillId="2" borderId="0" xfId="2" applyFont="1" applyFill="1" applyAlignment="1">
      <alignment vertical="center" wrapText="1"/>
    </xf>
    <xf numFmtId="0" fontId="4" fillId="2" borderId="1" xfId="2" applyFont="1" applyFill="1" applyBorder="1" applyAlignment="1">
      <alignment vertical="center" wrapText="1"/>
    </xf>
    <xf numFmtId="0" fontId="16" fillId="0" borderId="0" xfId="0" applyFont="1" applyAlignment="1" applyProtection="1">
      <alignment horizontal="center" vertical="center"/>
      <protection locked="0"/>
    </xf>
    <xf numFmtId="0" fontId="0" fillId="0" borderId="0" xfId="0" applyAlignment="1" applyProtection="1">
      <alignment vertical="center"/>
      <protection locked="0"/>
    </xf>
    <xf numFmtId="0" fontId="125" fillId="0" borderId="0" xfId="0" applyFont="1" applyAlignment="1" applyProtection="1">
      <alignment vertical="center"/>
      <protection locked="0"/>
    </xf>
    <xf numFmtId="0" fontId="15" fillId="0" borderId="0" xfId="0" applyFont="1" applyAlignment="1" applyProtection="1">
      <alignment horizontal="center" vertical="center"/>
      <protection locked="0"/>
    </xf>
    <xf numFmtId="49" fontId="15" fillId="0" borderId="0" xfId="0" applyNumberFormat="1" applyFont="1" applyAlignment="1" applyProtection="1">
      <alignment horizontal="center" vertical="center"/>
      <protection locked="0"/>
    </xf>
    <xf numFmtId="0" fontId="15" fillId="0" borderId="0" xfId="0" applyFont="1" applyAlignment="1" applyProtection="1">
      <alignment horizontal="center" vertical="center" wrapText="1"/>
      <protection locked="0"/>
    </xf>
    <xf numFmtId="0" fontId="127" fillId="0" borderId="0" xfId="0" applyFont="1" applyAlignment="1" applyProtection="1">
      <alignment vertical="top"/>
      <protection locked="0"/>
    </xf>
    <xf numFmtId="0" fontId="53" fillId="0" borderId="0" xfId="0" applyFont="1" applyAlignment="1" applyProtection="1">
      <alignment vertical="center"/>
      <protection locked="0"/>
    </xf>
    <xf numFmtId="0" fontId="157" fillId="4" borderId="0" xfId="2" applyFont="1" applyFill="1" applyProtection="1">
      <alignment vertical="center"/>
      <protection locked="0"/>
    </xf>
    <xf numFmtId="0" fontId="53" fillId="0" borderId="0" xfId="2" applyFont="1" applyProtection="1">
      <alignment vertical="center"/>
      <protection locked="0"/>
    </xf>
    <xf numFmtId="0" fontId="127" fillId="0" borderId="0" xfId="1" applyFont="1" applyAlignment="1" applyProtection="1">
      <alignment vertical="top"/>
      <protection locked="0"/>
    </xf>
    <xf numFmtId="0" fontId="53" fillId="0" borderId="0" xfId="2" applyFont="1" applyAlignment="1" applyProtection="1">
      <alignment vertical="center" wrapText="1"/>
      <protection locked="0"/>
    </xf>
    <xf numFmtId="0" fontId="53" fillId="0" borderId="1" xfId="2" applyFont="1" applyBorder="1" applyAlignment="1" applyProtection="1">
      <alignment vertical="center" wrapText="1"/>
      <protection locked="0"/>
    </xf>
    <xf numFmtId="0" fontId="53" fillId="0" borderId="100" xfId="2" applyFont="1" applyBorder="1" applyAlignment="1" applyProtection="1">
      <alignment vertical="center" wrapText="1"/>
      <protection locked="0"/>
    </xf>
    <xf numFmtId="0" fontId="53" fillId="0" borderId="101" xfId="2" applyFont="1" applyBorder="1" applyAlignment="1" applyProtection="1">
      <alignment vertical="center" wrapText="1"/>
      <protection locked="0"/>
    </xf>
    <xf numFmtId="0" fontId="53" fillId="0" borderId="8" xfId="2" applyFont="1" applyBorder="1" applyAlignment="1" applyProtection="1">
      <alignment vertical="center" wrapText="1"/>
      <protection locked="0"/>
    </xf>
    <xf numFmtId="0" fontId="122" fillId="0" borderId="0" xfId="2" applyFont="1" applyAlignment="1" applyProtection="1">
      <alignment horizontal="center" vertical="center"/>
      <protection locked="0"/>
    </xf>
    <xf numFmtId="0" fontId="122" fillId="0" borderId="0" xfId="2" applyFont="1" applyProtection="1">
      <alignment vertical="center"/>
      <protection locked="0"/>
    </xf>
    <xf numFmtId="0" fontId="16" fillId="0" borderId="8" xfId="2" applyFont="1" applyBorder="1" applyAlignment="1" applyProtection="1">
      <alignment vertical="center" wrapText="1"/>
      <protection locked="0"/>
    </xf>
    <xf numFmtId="0" fontId="16" fillId="0" borderId="7" xfId="2" applyFont="1" applyBorder="1" applyAlignment="1" applyProtection="1">
      <alignment vertical="center" wrapText="1"/>
      <protection locked="0"/>
    </xf>
    <xf numFmtId="0" fontId="15" fillId="0" borderId="0" xfId="2" applyFont="1" applyAlignment="1" applyProtection="1">
      <alignment vertical="center" wrapText="1"/>
      <protection locked="0"/>
    </xf>
    <xf numFmtId="0" fontId="15" fillId="0" borderId="1" xfId="2" applyFont="1" applyBorder="1" applyAlignment="1" applyProtection="1">
      <alignment vertical="center" wrapText="1"/>
      <protection locked="0"/>
    </xf>
    <xf numFmtId="0" fontId="9" fillId="4" borderId="0" xfId="2" applyFont="1" applyFill="1" applyProtection="1">
      <alignment vertical="center"/>
      <protection locked="0"/>
    </xf>
    <xf numFmtId="0" fontId="160" fillId="0" borderId="6" xfId="0" applyFont="1" applyBorder="1" applyAlignment="1" applyProtection="1">
      <alignment vertical="center" wrapText="1"/>
      <protection locked="0"/>
    </xf>
    <xf numFmtId="0" fontId="13" fillId="0" borderId="6" xfId="0" applyFont="1" applyBorder="1" applyAlignment="1" applyProtection="1">
      <alignment vertical="center" wrapText="1"/>
      <protection locked="0"/>
    </xf>
    <xf numFmtId="10" fontId="161" fillId="8" borderId="6" xfId="0" applyNumberFormat="1" applyFont="1" applyFill="1" applyBorder="1" applyAlignment="1" applyProtection="1">
      <alignment horizontal="center" vertical="center" wrapText="1"/>
      <protection locked="0"/>
    </xf>
    <xf numFmtId="10" fontId="14" fillId="8" borderId="6" xfId="0" applyNumberFormat="1" applyFont="1" applyFill="1" applyBorder="1" applyAlignment="1" applyProtection="1">
      <alignment horizontal="center" vertical="center" wrapText="1"/>
      <protection locked="0"/>
    </xf>
    <xf numFmtId="0" fontId="14" fillId="9" borderId="6" xfId="0" applyFont="1" applyFill="1" applyBorder="1" applyAlignment="1" applyProtection="1">
      <alignment horizontal="center" vertical="center"/>
      <protection locked="0"/>
    </xf>
    <xf numFmtId="0" fontId="14" fillId="9" borderId="6" xfId="0" applyFont="1" applyFill="1" applyBorder="1" applyAlignment="1" applyProtection="1">
      <alignment horizontal="center" vertical="center" wrapText="1"/>
      <protection locked="0"/>
    </xf>
    <xf numFmtId="10" fontId="14" fillId="9" borderId="6" xfId="0" applyNumberFormat="1" applyFont="1" applyFill="1" applyBorder="1" applyAlignment="1" applyProtection="1">
      <alignment horizontal="center" vertical="center" wrapText="1"/>
      <protection locked="0"/>
    </xf>
    <xf numFmtId="0" fontId="13" fillId="0" borderId="6" xfId="0" applyFont="1" applyBorder="1" applyAlignment="1" applyProtection="1">
      <alignment horizontal="center" vertical="center"/>
      <protection locked="0"/>
    </xf>
    <xf numFmtId="0" fontId="13" fillId="0" borderId="6" xfId="0" applyFont="1" applyBorder="1" applyAlignment="1" applyProtection="1">
      <alignment horizontal="center" vertical="center" wrapText="1"/>
      <protection locked="0"/>
    </xf>
    <xf numFmtId="10" fontId="13" fillId="0" borderId="6" xfId="0" applyNumberFormat="1" applyFont="1" applyBorder="1" applyAlignment="1" applyProtection="1">
      <alignment horizontal="center" vertical="center" wrapText="1"/>
      <protection locked="0"/>
    </xf>
    <xf numFmtId="10" fontId="14" fillId="0" borderId="6" xfId="0" applyNumberFormat="1" applyFont="1" applyBorder="1" applyAlignment="1" applyProtection="1">
      <alignment horizontal="center" vertical="center" wrapText="1"/>
      <protection locked="0"/>
    </xf>
    <xf numFmtId="0" fontId="0" fillId="0" borderId="6" xfId="0" applyBorder="1" applyProtection="1">
      <protection locked="0"/>
    </xf>
    <xf numFmtId="10" fontId="0" fillId="0" borderId="6" xfId="0" applyNumberFormat="1" applyBorder="1" applyProtection="1">
      <protection locked="0"/>
    </xf>
    <xf numFmtId="0" fontId="53" fillId="0" borderId="0" xfId="2" applyFont="1" applyAlignment="1" applyProtection="1">
      <alignment horizontal="left" vertical="center" wrapText="1"/>
      <protection locked="0"/>
    </xf>
    <xf numFmtId="0" fontId="2" fillId="0" borderId="0" xfId="0" applyFont="1" applyAlignment="1" applyProtection="1">
      <alignment vertical="center"/>
      <protection locked="0"/>
    </xf>
    <xf numFmtId="0" fontId="0" fillId="0" borderId="0" xfId="0" applyProtection="1">
      <protection locked="0"/>
    </xf>
    <xf numFmtId="0" fontId="126" fillId="0" borderId="0" xfId="0" applyFont="1" applyAlignment="1" applyProtection="1">
      <alignment vertical="center"/>
      <protection locked="0"/>
    </xf>
    <xf numFmtId="0" fontId="156" fillId="0" borderId="126" xfId="0" applyFont="1" applyBorder="1" applyProtection="1">
      <protection locked="0"/>
    </xf>
    <xf numFmtId="0" fontId="0" fillId="0" borderId="126" xfId="0" applyBorder="1" applyProtection="1">
      <protection locked="0"/>
    </xf>
    <xf numFmtId="0" fontId="8" fillId="0" borderId="132" xfId="0" applyFont="1" applyBorder="1" applyAlignment="1" applyProtection="1">
      <alignment vertical="center" wrapText="1"/>
      <protection locked="0"/>
    </xf>
    <xf numFmtId="0" fontId="8" fillId="0" borderId="132" xfId="0" quotePrefix="1" applyFont="1" applyBorder="1" applyAlignment="1" applyProtection="1">
      <alignment vertical="center" wrapText="1"/>
      <protection locked="0"/>
    </xf>
    <xf numFmtId="0" fontId="3" fillId="0" borderId="0" xfId="0" applyFont="1" applyAlignment="1" applyProtection="1">
      <alignment horizontal="left" vertical="center"/>
      <protection locked="0"/>
    </xf>
    <xf numFmtId="0" fontId="3" fillId="0" borderId="132" xfId="0" applyFont="1" applyBorder="1" applyAlignment="1" applyProtection="1">
      <alignment horizontal="left" vertical="center"/>
      <protection locked="0"/>
    </xf>
    <xf numFmtId="0" fontId="0" fillId="0" borderId="129" xfId="0" applyBorder="1" applyProtection="1">
      <protection locked="0"/>
    </xf>
    <xf numFmtId="0" fontId="0" fillId="0" borderId="130" xfId="0" applyBorder="1" applyProtection="1">
      <protection locked="0"/>
    </xf>
    <xf numFmtId="0" fontId="0" fillId="0" borderId="133" xfId="0" applyBorder="1" applyProtection="1">
      <protection locked="0"/>
    </xf>
    <xf numFmtId="0" fontId="159" fillId="0" borderId="0" xfId="3" applyFont="1" applyBorder="1" applyAlignment="1" applyProtection="1">
      <alignment vertical="center"/>
      <protection locked="0"/>
    </xf>
    <xf numFmtId="0" fontId="158" fillId="0" borderId="0" xfId="2" applyFont="1" applyProtection="1">
      <alignment vertical="center"/>
      <protection locked="0"/>
    </xf>
    <xf numFmtId="0" fontId="127" fillId="0" borderId="0" xfId="0" applyFont="1" applyAlignment="1" applyProtection="1">
      <alignment vertical="top" wrapText="1"/>
      <protection locked="0"/>
    </xf>
    <xf numFmtId="0" fontId="27" fillId="0" borderId="0" xfId="2" applyFont="1" applyProtection="1">
      <alignment vertical="center"/>
      <protection locked="0"/>
    </xf>
    <xf numFmtId="0" fontId="19" fillId="0" borderId="0" xfId="2" applyAlignment="1" applyProtection="1">
      <alignment vertical="center" wrapText="1"/>
      <protection locked="0"/>
    </xf>
    <xf numFmtId="0" fontId="19" fillId="0" borderId="0" xfId="2" applyAlignment="1" applyProtection="1">
      <alignment vertical="top" wrapText="1"/>
      <protection locked="0"/>
    </xf>
    <xf numFmtId="14" fontId="27" fillId="0" borderId="0" xfId="2" applyNumberFormat="1" applyFont="1" applyProtection="1">
      <alignment vertical="center"/>
      <protection locked="0"/>
    </xf>
    <xf numFmtId="0" fontId="128" fillId="2" borderId="0" xfId="2" applyFont="1" applyFill="1" applyAlignment="1">
      <alignment horizontal="center" vertical="center"/>
    </xf>
    <xf numFmtId="0" fontId="130" fillId="2" borderId="0" xfId="2" applyFont="1" applyFill="1" applyAlignment="1">
      <alignment horizontal="left" vertical="center"/>
    </xf>
    <xf numFmtId="0" fontId="132" fillId="2" borderId="0" xfId="2" applyFont="1" applyFill="1" applyAlignment="1">
      <alignment horizontal="left" vertical="center"/>
    </xf>
    <xf numFmtId="0" fontId="129" fillId="2" borderId="0" xfId="2" applyFont="1" applyFill="1" applyAlignment="1">
      <alignment horizontal="left" vertical="center"/>
    </xf>
    <xf numFmtId="0" fontId="153" fillId="2" borderId="0" xfId="2" applyFont="1" applyFill="1">
      <alignment vertical="center"/>
    </xf>
    <xf numFmtId="0" fontId="171" fillId="0" borderId="38" xfId="2" applyFont="1" applyBorder="1" applyAlignment="1">
      <alignment vertical="center" shrinkToFit="1"/>
    </xf>
    <xf numFmtId="0" fontId="171" fillId="0" borderId="16" xfId="2" applyFont="1" applyBorder="1" applyAlignment="1">
      <alignment vertical="center" shrinkToFit="1"/>
    </xf>
    <xf numFmtId="0" fontId="61" fillId="0" borderId="16" xfId="2" applyFont="1" applyBorder="1" applyAlignment="1">
      <alignment vertical="center" shrinkToFit="1"/>
    </xf>
    <xf numFmtId="0" fontId="43" fillId="10" borderId="90" xfId="2" applyFont="1" applyFill="1" applyBorder="1" applyAlignment="1">
      <alignment horizontal="right" vertical="center"/>
    </xf>
    <xf numFmtId="0" fontId="71" fillId="2" borderId="95" xfId="2" applyFont="1" applyFill="1" applyBorder="1" applyAlignment="1">
      <alignment vertical="center" wrapText="1"/>
    </xf>
    <xf numFmtId="0" fontId="43" fillId="10" borderId="17" xfId="2" applyFont="1" applyFill="1" applyBorder="1" applyAlignment="1">
      <alignment horizontal="right" vertical="center"/>
    </xf>
    <xf numFmtId="0" fontId="43" fillId="10" borderId="34" xfId="2" applyFont="1" applyFill="1" applyBorder="1" applyAlignment="1">
      <alignment horizontal="right" vertical="center"/>
    </xf>
    <xf numFmtId="0" fontId="33" fillId="2" borderId="38" xfId="2" applyFont="1" applyFill="1" applyBorder="1" applyAlignment="1">
      <alignment vertical="center" shrinkToFit="1"/>
    </xf>
    <xf numFmtId="0" fontId="72" fillId="2" borderId="36" xfId="2" applyFont="1" applyFill="1" applyBorder="1" applyAlignment="1">
      <alignment horizontal="left" vertical="center" shrinkToFit="1"/>
    </xf>
    <xf numFmtId="0" fontId="72" fillId="2" borderId="47" xfId="2" applyFont="1" applyFill="1" applyBorder="1" applyAlignment="1">
      <alignment horizontal="left" vertical="center" shrinkToFit="1"/>
    </xf>
    <xf numFmtId="0" fontId="120" fillId="2" borderId="114" xfId="2" applyFont="1" applyFill="1" applyBorder="1" applyAlignment="1">
      <alignment horizontal="left" vertical="center" shrinkToFit="1"/>
    </xf>
    <xf numFmtId="0" fontId="72" fillId="2" borderId="50" xfId="2" applyFont="1" applyFill="1" applyBorder="1" applyAlignment="1">
      <alignment horizontal="left" vertical="center" shrinkToFit="1"/>
    </xf>
    <xf numFmtId="0" fontId="72" fillId="2" borderId="115" xfId="2" applyFont="1" applyFill="1" applyBorder="1" applyAlignment="1">
      <alignment horizontal="left" vertical="center" shrinkToFit="1"/>
    </xf>
    <xf numFmtId="0" fontId="26" fillId="2" borderId="114" xfId="2" applyFont="1" applyFill="1" applyBorder="1" applyAlignment="1" applyProtection="1">
      <alignment horizontal="left" vertical="center" shrinkToFit="1"/>
      <protection locked="0"/>
    </xf>
    <xf numFmtId="0" fontId="26" fillId="2" borderId="50" xfId="2" applyFont="1" applyFill="1" applyBorder="1" applyAlignment="1" applyProtection="1">
      <alignment horizontal="left" vertical="center" shrinkToFit="1"/>
      <protection locked="0"/>
    </xf>
    <xf numFmtId="0" fontId="26" fillId="2" borderId="49" xfId="2" applyFont="1" applyFill="1" applyBorder="1" applyAlignment="1" applyProtection="1">
      <alignment horizontal="left" vertical="center" shrinkToFit="1"/>
      <protection locked="0"/>
    </xf>
    <xf numFmtId="0" fontId="166" fillId="2" borderId="21" xfId="2" applyFont="1" applyFill="1" applyBorder="1" applyAlignment="1">
      <alignment horizontal="left" vertical="top" wrapText="1" shrinkToFit="1"/>
    </xf>
    <xf numFmtId="0" fontId="112" fillId="2" borderId="0" xfId="2" applyFont="1" applyFill="1" applyAlignment="1" applyProtection="1">
      <alignment horizontal="left" vertical="top" shrinkToFit="1"/>
      <protection locked="0"/>
    </xf>
    <xf numFmtId="0" fontId="112" fillId="2" borderId="0" xfId="2" applyFont="1" applyFill="1" applyAlignment="1">
      <alignment horizontal="left" vertical="top" shrinkToFit="1"/>
    </xf>
    <xf numFmtId="0" fontId="112" fillId="2" borderId="21" xfId="2" applyFont="1" applyFill="1" applyBorder="1" applyAlignment="1" applyProtection="1">
      <alignment horizontal="left" vertical="top" shrinkToFit="1"/>
      <protection locked="0"/>
    </xf>
    <xf numFmtId="0" fontId="112" fillId="2" borderId="21" xfId="2" applyFont="1" applyFill="1" applyBorder="1" applyAlignment="1">
      <alignment horizontal="left" vertical="top" shrinkToFit="1"/>
    </xf>
    <xf numFmtId="0" fontId="57" fillId="2" borderId="20" xfId="2" applyFont="1" applyFill="1" applyBorder="1" applyAlignment="1">
      <alignment horizontal="center" vertical="center" textRotation="255" shrinkToFit="1"/>
    </xf>
    <xf numFmtId="0" fontId="57" fillId="2" borderId="27" xfId="2" applyFont="1" applyFill="1" applyBorder="1" applyAlignment="1">
      <alignment horizontal="center" vertical="center" textRotation="255" shrinkToFit="1"/>
    </xf>
    <xf numFmtId="0" fontId="57" fillId="2" borderId="48" xfId="2" applyFont="1" applyFill="1" applyBorder="1" applyAlignment="1">
      <alignment horizontal="center" vertical="center" textRotation="255" shrinkToFit="1"/>
    </xf>
    <xf numFmtId="0" fontId="57" fillId="2" borderId="61" xfId="2" applyFont="1" applyFill="1" applyBorder="1" applyAlignment="1">
      <alignment horizontal="center" vertical="center" textRotation="180" shrinkToFit="1"/>
    </xf>
    <xf numFmtId="0" fontId="57" fillId="2" borderId="43" xfId="2" applyFont="1" applyFill="1" applyBorder="1" applyAlignment="1">
      <alignment horizontal="center" vertical="center" textRotation="180" shrinkToFit="1"/>
    </xf>
    <xf numFmtId="0" fontId="57" fillId="2" borderId="49" xfId="2" applyFont="1" applyFill="1" applyBorder="1" applyAlignment="1">
      <alignment horizontal="center" vertical="center" textRotation="180" shrinkToFit="1"/>
    </xf>
    <xf numFmtId="0" fontId="117" fillId="2" borderId="63" xfId="2" applyFont="1" applyFill="1" applyBorder="1" applyAlignment="1">
      <alignment horizontal="left" vertical="center" shrinkToFit="1"/>
    </xf>
    <xf numFmtId="0" fontId="26" fillId="2" borderId="63" xfId="2" applyFont="1" applyFill="1" applyBorder="1" applyAlignment="1">
      <alignment horizontal="left" vertical="center" shrinkToFit="1"/>
    </xf>
    <xf numFmtId="0" fontId="26" fillId="2" borderId="65" xfId="2" applyFont="1" applyFill="1" applyBorder="1" applyAlignment="1">
      <alignment horizontal="left" vertical="center" shrinkToFit="1"/>
    </xf>
    <xf numFmtId="0" fontId="72" fillId="2" borderId="18" xfId="2" applyFont="1" applyFill="1" applyBorder="1" applyAlignment="1">
      <alignment horizontal="left" vertical="center" shrinkToFit="1"/>
    </xf>
    <xf numFmtId="0" fontId="72" fillId="2" borderId="17" xfId="2" applyFont="1" applyFill="1" applyBorder="1" applyAlignment="1">
      <alignment horizontal="left" vertical="center" shrinkToFit="1"/>
    </xf>
    <xf numFmtId="0" fontId="120" fillId="2" borderId="18" xfId="2" applyFont="1" applyFill="1" applyBorder="1" applyAlignment="1">
      <alignment horizontal="left" vertical="center" shrinkToFit="1"/>
    </xf>
    <xf numFmtId="0" fontId="72" fillId="2" borderId="16" xfId="2" applyFont="1" applyFill="1" applyBorder="1" applyAlignment="1">
      <alignment horizontal="left" vertical="center" shrinkToFit="1"/>
    </xf>
    <xf numFmtId="0" fontId="26" fillId="2" borderId="18" xfId="2" applyFont="1" applyFill="1" applyBorder="1" applyAlignment="1" applyProtection="1">
      <alignment horizontal="left" vertical="center" shrinkToFit="1"/>
      <protection locked="0"/>
    </xf>
    <xf numFmtId="0" fontId="26" fillId="2" borderId="16" xfId="2" applyFont="1" applyFill="1" applyBorder="1" applyAlignment="1" applyProtection="1">
      <alignment horizontal="left" vertical="center" shrinkToFit="1"/>
      <protection locked="0"/>
    </xf>
    <xf numFmtId="0" fontId="26" fillId="2" borderId="44" xfId="2" applyFont="1" applyFill="1" applyBorder="1" applyAlignment="1" applyProtection="1">
      <alignment horizontal="left" vertical="center" shrinkToFit="1"/>
      <protection locked="0"/>
    </xf>
    <xf numFmtId="0" fontId="72" fillId="2" borderId="37" xfId="2" applyFont="1" applyFill="1" applyBorder="1" applyAlignment="1">
      <alignment horizontal="left" vertical="center" shrinkToFit="1"/>
    </xf>
    <xf numFmtId="0" fontId="107" fillId="2" borderId="0" xfId="2" applyFont="1" applyFill="1" applyAlignment="1">
      <alignment horizontal="left" vertical="top" wrapText="1"/>
    </xf>
    <xf numFmtId="0" fontId="109" fillId="2" borderId="0" xfId="2" applyFont="1" applyFill="1" applyAlignment="1">
      <alignment horizontal="left" vertical="top" wrapText="1"/>
    </xf>
    <xf numFmtId="0" fontId="109" fillId="2" borderId="43" xfId="2" applyFont="1" applyFill="1" applyBorder="1" applyAlignment="1">
      <alignment horizontal="left" vertical="top" wrapText="1"/>
    </xf>
    <xf numFmtId="0" fontId="114" fillId="6" borderId="20" xfId="2" applyFont="1" applyFill="1" applyBorder="1" applyAlignment="1">
      <alignment horizontal="center" vertical="center" textRotation="255" shrinkToFit="1"/>
    </xf>
    <xf numFmtId="0" fontId="38" fillId="6" borderId="27" xfId="2" applyFont="1" applyFill="1" applyBorder="1" applyAlignment="1">
      <alignment horizontal="center" vertical="center" textRotation="255" shrinkToFit="1"/>
    </xf>
    <xf numFmtId="0" fontId="38" fillId="6" borderId="48" xfId="2" applyFont="1" applyFill="1" applyBorder="1" applyAlignment="1">
      <alignment horizontal="center" vertical="center" textRotation="255" shrinkToFit="1"/>
    </xf>
    <xf numFmtId="0" fontId="38" fillId="6" borderId="61" xfId="2" applyFont="1" applyFill="1" applyBorder="1" applyAlignment="1">
      <alignment horizontal="center" vertical="center" textRotation="180" shrinkToFit="1"/>
    </xf>
    <xf numFmtId="0" fontId="38" fillId="6" borderId="43" xfId="2" applyFont="1" applyFill="1" applyBorder="1" applyAlignment="1">
      <alignment horizontal="center" vertical="center" textRotation="180" shrinkToFit="1"/>
    </xf>
    <xf numFmtId="0" fontId="38" fillId="6" borderId="49" xfId="2" applyFont="1" applyFill="1" applyBorder="1" applyAlignment="1">
      <alignment horizontal="center" vertical="center" textRotation="180" shrinkToFit="1"/>
    </xf>
    <xf numFmtId="0" fontId="165" fillId="2" borderId="20" xfId="2" applyFont="1" applyFill="1" applyBorder="1" applyAlignment="1">
      <alignment horizontal="left" vertical="center" wrapText="1"/>
    </xf>
    <xf numFmtId="0" fontId="89" fillId="2" borderId="21" xfId="2" applyFont="1" applyFill="1" applyBorder="1" applyAlignment="1">
      <alignment horizontal="left" vertical="center" wrapText="1"/>
    </xf>
    <xf numFmtId="0" fontId="89" fillId="2" borderId="104" xfId="2" applyFont="1" applyFill="1" applyBorder="1" applyAlignment="1">
      <alignment horizontal="left" vertical="center" wrapText="1"/>
    </xf>
    <xf numFmtId="0" fontId="89" fillId="2" borderId="124" xfId="2" applyFont="1" applyFill="1" applyBorder="1" applyAlignment="1">
      <alignment horizontal="left" vertical="center" wrapText="1"/>
    </xf>
    <xf numFmtId="0" fontId="89" fillId="2" borderId="36" xfId="2" applyFont="1" applyFill="1" applyBorder="1" applyAlignment="1">
      <alignment horizontal="left" vertical="center" wrapText="1"/>
    </xf>
    <xf numFmtId="0" fontId="89" fillId="2" borderId="37" xfId="2" applyFont="1" applyFill="1" applyBorder="1" applyAlignment="1">
      <alignment horizontal="left" vertical="center" wrapText="1"/>
    </xf>
    <xf numFmtId="0" fontId="14" fillId="2" borderId="105" xfId="2" applyFont="1" applyFill="1" applyBorder="1" applyAlignment="1" applyProtection="1">
      <alignment horizontal="left" vertical="center" shrinkToFit="1"/>
      <protection locked="0"/>
    </xf>
    <xf numFmtId="0" fontId="14" fillId="2" borderId="21" xfId="2" applyFont="1" applyFill="1" applyBorder="1" applyAlignment="1" applyProtection="1">
      <alignment horizontal="left" vertical="center" shrinkToFit="1"/>
      <protection locked="0"/>
    </xf>
    <xf numFmtId="0" fontId="14" fillId="2" borderId="61" xfId="2" applyFont="1" applyFill="1" applyBorder="1" applyAlignment="1" applyProtection="1">
      <alignment horizontal="left" vertical="center" shrinkToFit="1"/>
      <protection locked="0"/>
    </xf>
    <xf numFmtId="0" fontId="14" fillId="2" borderId="35" xfId="2" applyFont="1" applyFill="1" applyBorder="1" applyAlignment="1" applyProtection="1">
      <alignment horizontal="left" vertical="center" shrinkToFit="1"/>
      <protection locked="0"/>
    </xf>
    <xf numFmtId="0" fontId="14" fillId="2" borderId="36" xfId="2" applyFont="1" applyFill="1" applyBorder="1" applyAlignment="1" applyProtection="1">
      <alignment horizontal="left" vertical="center" shrinkToFit="1"/>
      <protection locked="0"/>
    </xf>
    <xf numFmtId="0" fontId="14" fillId="2" borderId="47" xfId="2" applyFont="1" applyFill="1" applyBorder="1" applyAlignment="1" applyProtection="1">
      <alignment horizontal="left" vertical="center" shrinkToFit="1"/>
      <protection locked="0"/>
    </xf>
    <xf numFmtId="0" fontId="55" fillId="2" borderId="125" xfId="2" applyFont="1" applyFill="1" applyBorder="1" applyAlignment="1">
      <alignment horizontal="left" vertical="center"/>
    </xf>
    <xf numFmtId="0" fontId="55" fillId="2" borderId="52" xfId="2" applyFont="1" applyFill="1" applyBorder="1" applyAlignment="1">
      <alignment horizontal="left" vertical="center"/>
    </xf>
    <xf numFmtId="0" fontId="55" fillId="2" borderId="53" xfId="2" applyFont="1" applyFill="1" applyBorder="1" applyAlignment="1">
      <alignment horizontal="left" vertical="center"/>
    </xf>
    <xf numFmtId="0" fontId="116" fillId="2" borderId="51" xfId="2" applyFont="1" applyFill="1" applyBorder="1" applyAlignment="1" applyProtection="1">
      <alignment horizontal="left" vertical="center" shrinkToFit="1"/>
      <protection locked="0"/>
    </xf>
    <xf numFmtId="0" fontId="116" fillId="2" borderId="52" xfId="2" applyFont="1" applyFill="1" applyBorder="1" applyAlignment="1" applyProtection="1">
      <alignment horizontal="left" vertical="center" shrinkToFit="1"/>
      <protection locked="0"/>
    </xf>
    <xf numFmtId="0" fontId="116" fillId="2" borderId="54" xfId="2" applyFont="1" applyFill="1" applyBorder="1" applyAlignment="1" applyProtection="1">
      <alignment horizontal="left" vertical="center" shrinkToFit="1"/>
      <protection locked="0"/>
    </xf>
    <xf numFmtId="0" fontId="100" fillId="2" borderId="0" xfId="3" applyFont="1" applyFill="1" applyBorder="1" applyAlignment="1" applyProtection="1">
      <alignment horizontal="left" vertical="top" wrapText="1"/>
    </xf>
    <xf numFmtId="0" fontId="109" fillId="2" borderId="0" xfId="2" applyFont="1" applyFill="1" applyAlignment="1">
      <alignment horizontal="center" vertical="top" wrapText="1"/>
    </xf>
    <xf numFmtId="0" fontId="109" fillId="2" borderId="43" xfId="2" applyFont="1" applyFill="1" applyBorder="1" applyAlignment="1">
      <alignment horizontal="center" vertical="top" wrapText="1"/>
    </xf>
    <xf numFmtId="0" fontId="105" fillId="0" borderId="0" xfId="2" applyFont="1" applyAlignment="1" applyProtection="1">
      <alignment horizontal="left" vertical="center" wrapText="1" shrinkToFit="1"/>
      <protection locked="0"/>
    </xf>
    <xf numFmtId="49" fontId="45" fillId="0" borderId="0" xfId="2" applyNumberFormat="1" applyFont="1" applyAlignment="1" applyProtection="1">
      <alignment horizontal="left" vertical="center" wrapText="1"/>
      <protection locked="0"/>
    </xf>
    <xf numFmtId="49" fontId="45" fillId="0" borderId="43" xfId="2" applyNumberFormat="1" applyFont="1" applyBorder="1" applyAlignment="1" applyProtection="1">
      <alignment horizontal="left" vertical="center" wrapText="1"/>
      <protection locked="0"/>
    </xf>
    <xf numFmtId="0" fontId="45" fillId="0" borderId="0" xfId="2" applyFont="1" applyAlignment="1">
      <alignment horizontal="left" vertical="top" wrapText="1"/>
    </xf>
    <xf numFmtId="0" fontId="45" fillId="0" borderId="43" xfId="2" applyFont="1" applyBorder="1" applyAlignment="1">
      <alignment horizontal="left" vertical="top" wrapText="1"/>
    </xf>
    <xf numFmtId="0" fontId="45" fillId="0" borderId="50" xfId="2" applyFont="1" applyBorder="1" applyAlignment="1">
      <alignment horizontal="left" vertical="top" wrapText="1"/>
    </xf>
    <xf numFmtId="0" fontId="45" fillId="0" borderId="49" xfId="2" applyFont="1" applyBorder="1" applyAlignment="1">
      <alignment horizontal="left" vertical="top" wrapText="1"/>
    </xf>
    <xf numFmtId="0" fontId="93" fillId="2" borderId="20" xfId="2" applyFont="1" applyFill="1" applyBorder="1" applyAlignment="1">
      <alignment horizontal="left" vertical="center"/>
    </xf>
    <xf numFmtId="0" fontId="93" fillId="2" borderId="21" xfId="2" applyFont="1" applyFill="1" applyBorder="1" applyAlignment="1">
      <alignment horizontal="left" vertical="center"/>
    </xf>
    <xf numFmtId="0" fontId="93" fillId="2" borderId="61" xfId="2" applyFont="1" applyFill="1" applyBorder="1" applyAlignment="1">
      <alignment horizontal="left" vertical="center"/>
    </xf>
    <xf numFmtId="0" fontId="99" fillId="2" borderId="32" xfId="2" applyFont="1" applyFill="1" applyBorder="1" applyAlignment="1">
      <alignment horizontal="left" vertical="center" wrapText="1"/>
    </xf>
    <xf numFmtId="0" fontId="95" fillId="2" borderId="32" xfId="2" applyFont="1" applyFill="1" applyBorder="1" applyAlignment="1">
      <alignment horizontal="left" vertical="center" wrapText="1"/>
    </xf>
    <xf numFmtId="0" fontId="95" fillId="2" borderId="98" xfId="2" applyFont="1" applyFill="1" applyBorder="1" applyAlignment="1">
      <alignment horizontal="left" vertical="center" wrapText="1"/>
    </xf>
    <xf numFmtId="0" fontId="99" fillId="5" borderId="50" xfId="2" applyFont="1" applyFill="1" applyBorder="1" applyAlignment="1">
      <alignment vertical="center" wrapText="1"/>
    </xf>
    <xf numFmtId="0" fontId="95" fillId="5" borderId="50" xfId="2" applyFont="1" applyFill="1" applyBorder="1" applyAlignment="1">
      <alignment vertical="center" wrapText="1"/>
    </xf>
    <xf numFmtId="0" fontId="95" fillId="5" borderId="49" xfId="2" applyFont="1" applyFill="1" applyBorder="1" applyAlignment="1">
      <alignment vertical="center" wrapText="1"/>
    </xf>
    <xf numFmtId="0" fontId="38" fillId="6" borderId="20" xfId="2" applyFont="1" applyFill="1" applyBorder="1" applyAlignment="1">
      <alignment horizontal="center" vertical="center" textRotation="255" shrinkToFit="1"/>
    </xf>
    <xf numFmtId="0" fontId="105" fillId="0" borderId="21" xfId="2" applyFont="1" applyBorder="1" applyAlignment="1">
      <alignment vertical="center" shrinkToFit="1"/>
    </xf>
    <xf numFmtId="0" fontId="105" fillId="0" borderId="61" xfId="2" applyFont="1" applyBorder="1" applyAlignment="1">
      <alignment vertical="center" shrinkToFit="1"/>
    </xf>
    <xf numFmtId="0" fontId="106" fillId="0" borderId="0" xfId="2" applyFont="1" applyAlignment="1">
      <alignment horizontal="left" vertical="center" wrapText="1" shrinkToFit="1"/>
    </xf>
    <xf numFmtId="0" fontId="43" fillId="10" borderId="37" xfId="2" applyFont="1" applyFill="1" applyBorder="1" applyAlignment="1">
      <alignment horizontal="right" vertical="center"/>
    </xf>
    <xf numFmtId="0" fontId="43" fillId="10" borderId="17" xfId="2" applyFont="1" applyFill="1" applyBorder="1" applyAlignment="1">
      <alignment horizontal="right" vertical="center"/>
    </xf>
    <xf numFmtId="0" fontId="61" fillId="10" borderId="95" xfId="2" applyFont="1" applyFill="1" applyBorder="1" applyAlignment="1">
      <alignment horizontal="left" vertical="center" wrapText="1"/>
    </xf>
    <xf numFmtId="0" fontId="43" fillId="10" borderId="95" xfId="2" applyFont="1" applyFill="1" applyBorder="1" applyAlignment="1">
      <alignment horizontal="left" vertical="center" wrapText="1"/>
    </xf>
    <xf numFmtId="0" fontId="43" fillId="10" borderId="38" xfId="2" applyFont="1" applyFill="1" applyBorder="1" applyAlignment="1">
      <alignment horizontal="left" vertical="center" wrapText="1"/>
    </xf>
    <xf numFmtId="0" fontId="14" fillId="2" borderId="95" xfId="2" applyFont="1" applyFill="1" applyBorder="1" applyAlignment="1">
      <alignment vertical="center" wrapText="1"/>
    </xf>
    <xf numFmtId="0" fontId="3" fillId="2" borderId="95" xfId="2" applyFont="1" applyFill="1" applyBorder="1" applyAlignment="1">
      <alignment vertical="center" wrapText="1"/>
    </xf>
    <xf numFmtId="0" fontId="89" fillId="2" borderId="95" xfId="2" applyFont="1" applyFill="1" applyBorder="1" applyAlignment="1">
      <alignment horizontal="left" vertical="center" wrapText="1"/>
    </xf>
    <xf numFmtId="0" fontId="43" fillId="2" borderId="95" xfId="2" applyFont="1" applyFill="1" applyBorder="1" applyAlignment="1">
      <alignment horizontal="left" vertical="center" wrapText="1"/>
    </xf>
    <xf numFmtId="0" fontId="43" fillId="2" borderId="96" xfId="2" applyFont="1" applyFill="1" applyBorder="1" applyAlignment="1">
      <alignment horizontal="left" vertical="center" wrapText="1"/>
    </xf>
    <xf numFmtId="0" fontId="43" fillId="2" borderId="38" xfId="2" applyFont="1" applyFill="1" applyBorder="1" applyAlignment="1">
      <alignment horizontal="left" vertical="center" wrapText="1"/>
    </xf>
    <xf numFmtId="0" fontId="43" fillId="2" borderId="75" xfId="2" applyFont="1" applyFill="1" applyBorder="1" applyAlignment="1">
      <alignment horizontal="left" vertical="center" wrapText="1"/>
    </xf>
    <xf numFmtId="0" fontId="98" fillId="2" borderId="38" xfId="2" applyFont="1" applyFill="1" applyBorder="1" applyAlignment="1">
      <alignment vertical="center" wrapText="1"/>
    </xf>
    <xf numFmtId="0" fontId="3" fillId="2" borderId="38" xfId="2" applyFont="1" applyFill="1" applyBorder="1" applyAlignment="1">
      <alignment vertical="center" wrapText="1"/>
    </xf>
    <xf numFmtId="0" fontId="61" fillId="10" borderId="38" xfId="2" applyFont="1" applyFill="1" applyBorder="1" applyAlignment="1">
      <alignment horizontal="left" vertical="center"/>
    </xf>
    <xf numFmtId="0" fontId="43" fillId="10" borderId="38" xfId="2" applyFont="1" applyFill="1" applyBorder="1" applyAlignment="1">
      <alignment horizontal="left" vertical="center"/>
    </xf>
    <xf numFmtId="49" fontId="45" fillId="2" borderId="38" xfId="2" applyNumberFormat="1" applyFont="1" applyFill="1" applyBorder="1" applyAlignment="1" applyProtection="1">
      <alignment horizontal="left" vertical="center" wrapText="1" shrinkToFit="1"/>
      <protection locked="0"/>
    </xf>
    <xf numFmtId="49" fontId="45" fillId="2" borderId="75" xfId="2" applyNumberFormat="1" applyFont="1" applyFill="1" applyBorder="1" applyAlignment="1" applyProtection="1">
      <alignment horizontal="left" vertical="center" wrapText="1" shrinkToFit="1"/>
      <protection locked="0"/>
    </xf>
    <xf numFmtId="0" fontId="3" fillId="2" borderId="38" xfId="2" applyFont="1" applyFill="1" applyBorder="1">
      <alignment vertical="center"/>
    </xf>
    <xf numFmtId="0" fontId="3" fillId="2" borderId="88" xfId="2" applyFont="1" applyFill="1" applyBorder="1">
      <alignment vertical="center"/>
    </xf>
    <xf numFmtId="49" fontId="45" fillId="2" borderId="88" xfId="2" applyNumberFormat="1" applyFont="1" applyFill="1" applyBorder="1" applyAlignment="1" applyProtection="1">
      <alignment horizontal="left" vertical="center" wrapText="1" shrinkToFit="1"/>
      <protection locked="0"/>
    </xf>
    <xf numFmtId="0" fontId="43" fillId="10" borderId="34" xfId="2" applyFont="1" applyFill="1" applyBorder="1" applyAlignment="1">
      <alignment horizontal="right" vertical="center"/>
    </xf>
    <xf numFmtId="0" fontId="61" fillId="10" borderId="38" xfId="2" applyFont="1" applyFill="1" applyBorder="1" applyAlignment="1">
      <alignment horizontal="left" vertical="center" wrapText="1"/>
    </xf>
    <xf numFmtId="49" fontId="45" fillId="2" borderId="38" xfId="2" applyNumberFormat="1" applyFont="1" applyFill="1" applyBorder="1" applyAlignment="1" applyProtection="1">
      <alignment horizontal="left" vertical="center" wrapText="1"/>
      <protection locked="0"/>
    </xf>
    <xf numFmtId="49" fontId="45" fillId="2" borderId="88" xfId="2" applyNumberFormat="1" applyFont="1" applyFill="1" applyBorder="1" applyAlignment="1" applyProtection="1">
      <alignment horizontal="left" vertical="center" wrapText="1"/>
      <protection locked="0"/>
    </xf>
    <xf numFmtId="0" fontId="61" fillId="10" borderId="34" xfId="2" applyFont="1" applyFill="1" applyBorder="1" applyAlignment="1">
      <alignment horizontal="left" vertical="center" wrapText="1"/>
    </xf>
    <xf numFmtId="0" fontId="43" fillId="10" borderId="34" xfId="2" applyFont="1" applyFill="1" applyBorder="1" applyAlignment="1">
      <alignment horizontal="left" vertical="center" wrapText="1"/>
    </xf>
    <xf numFmtId="0" fontId="164" fillId="2" borderId="38" xfId="2" applyFont="1" applyFill="1" applyBorder="1" applyAlignment="1">
      <alignment vertical="center" wrapText="1"/>
    </xf>
    <xf numFmtId="0" fontId="33" fillId="2" borderId="38" xfId="2" applyFont="1" applyFill="1" applyBorder="1" applyAlignment="1">
      <alignment vertical="center" wrapText="1"/>
    </xf>
    <xf numFmtId="0" fontId="33" fillId="2" borderId="88" xfId="2" applyFont="1" applyFill="1" applyBorder="1" applyAlignment="1">
      <alignment vertical="center" wrapText="1"/>
    </xf>
    <xf numFmtId="0" fontId="73" fillId="2" borderId="78" xfId="2" applyFont="1" applyFill="1" applyBorder="1" applyAlignment="1">
      <alignment horizontal="left" vertical="center" wrapText="1"/>
    </xf>
    <xf numFmtId="0" fontId="75" fillId="2" borderId="80" xfId="2" applyFont="1" applyFill="1" applyBorder="1" applyAlignment="1">
      <alignment horizontal="left" vertical="center" wrapText="1"/>
    </xf>
    <xf numFmtId="0" fontId="75" fillId="2" borderId="81" xfId="2" applyFont="1" applyFill="1" applyBorder="1" applyAlignment="1">
      <alignment horizontal="left" vertical="center" wrapText="1"/>
    </xf>
    <xf numFmtId="0" fontId="87" fillId="0" borderId="43" xfId="3" applyFont="1" applyBorder="1" applyAlignment="1" applyProtection="1">
      <alignment horizontal="center" vertical="center" textRotation="180" wrapText="1"/>
      <protection locked="0"/>
    </xf>
    <xf numFmtId="0" fontId="88" fillId="6" borderId="20" xfId="2" applyFont="1" applyFill="1" applyBorder="1" applyAlignment="1">
      <alignment horizontal="center" vertical="center" textRotation="255" shrinkToFit="1"/>
    </xf>
    <xf numFmtId="0" fontId="38" fillId="6" borderId="21" xfId="2" applyFont="1" applyFill="1" applyBorder="1" applyAlignment="1">
      <alignment horizontal="center" vertical="center" textRotation="180" shrinkToFit="1"/>
    </xf>
    <xf numFmtId="0" fontId="38" fillId="6" borderId="0" xfId="2" applyFont="1" applyFill="1" applyAlignment="1">
      <alignment horizontal="center" vertical="center" textRotation="180" shrinkToFit="1"/>
    </xf>
    <xf numFmtId="0" fontId="43" fillId="10" borderId="85" xfId="2" applyFont="1" applyFill="1" applyBorder="1" applyAlignment="1">
      <alignment horizontal="right" vertical="center"/>
    </xf>
    <xf numFmtId="0" fontId="61" fillId="10" borderId="86" xfId="2" applyFont="1" applyFill="1" applyBorder="1" applyAlignment="1">
      <alignment horizontal="left" vertical="center" wrapText="1"/>
    </xf>
    <xf numFmtId="0" fontId="43" fillId="10" borderId="86" xfId="2" applyFont="1" applyFill="1" applyBorder="1" applyAlignment="1">
      <alignment horizontal="left" vertical="center" wrapText="1"/>
    </xf>
    <xf numFmtId="49" fontId="45" fillId="2" borderId="86" xfId="2" applyNumberFormat="1" applyFont="1" applyFill="1" applyBorder="1" applyAlignment="1" applyProtection="1">
      <alignment horizontal="left" vertical="center" wrapText="1"/>
      <protection locked="0"/>
    </xf>
    <xf numFmtId="49" fontId="45" fillId="2" borderId="134" xfId="2" applyNumberFormat="1" applyFont="1" applyFill="1" applyBorder="1" applyAlignment="1" applyProtection="1">
      <alignment horizontal="left" vertical="center" wrapText="1"/>
      <protection locked="0"/>
    </xf>
    <xf numFmtId="0" fontId="61" fillId="10" borderId="85" xfId="2" applyFont="1" applyFill="1" applyBorder="1" applyAlignment="1">
      <alignment horizontal="left" vertical="center" wrapText="1"/>
    </xf>
    <xf numFmtId="0" fontId="33" fillId="2" borderId="26" xfId="2" applyFont="1" applyFill="1" applyBorder="1" applyAlignment="1">
      <alignment horizontal="left" vertical="center" wrapText="1"/>
    </xf>
    <xf numFmtId="0" fontId="33" fillId="2" borderId="23" xfId="2" applyFont="1" applyFill="1" applyBorder="1" applyAlignment="1">
      <alignment horizontal="left" vertical="center" wrapText="1"/>
    </xf>
    <xf numFmtId="0" fontId="33" fillId="2" borderId="25" xfId="2" applyFont="1" applyFill="1" applyBorder="1" applyAlignment="1">
      <alignment horizontal="left" vertical="center" wrapText="1"/>
    </xf>
    <xf numFmtId="0" fontId="79" fillId="0" borderId="43" xfId="3" applyFont="1" applyBorder="1" applyAlignment="1" applyProtection="1">
      <alignment horizontal="center" vertical="center" textRotation="255" wrapText="1"/>
      <protection locked="0"/>
    </xf>
    <xf numFmtId="0" fontId="168" fillId="2" borderId="38" xfId="2" applyFont="1" applyFill="1" applyBorder="1" applyAlignment="1">
      <alignment horizontal="left" vertical="center" wrapText="1"/>
    </xf>
    <xf numFmtId="0" fontId="168" fillId="2" borderId="88" xfId="2" applyFont="1" applyFill="1" applyBorder="1" applyAlignment="1">
      <alignment horizontal="left" vertical="center" wrapText="1"/>
    </xf>
    <xf numFmtId="0" fontId="168" fillId="2" borderId="91" xfId="2" applyFont="1" applyFill="1" applyBorder="1" applyAlignment="1">
      <alignment horizontal="left" vertical="center" wrapText="1"/>
    </xf>
    <xf numFmtId="0" fontId="168" fillId="2" borderId="92" xfId="2" applyFont="1" applyFill="1" applyBorder="1" applyAlignment="1">
      <alignment horizontal="left" vertical="center" wrapText="1"/>
    </xf>
    <xf numFmtId="0" fontId="61" fillId="10" borderId="91" xfId="2" applyFont="1" applyFill="1" applyBorder="1" applyAlignment="1">
      <alignment horizontal="left" vertical="center"/>
    </xf>
    <xf numFmtId="0" fontId="43" fillId="10" borderId="91" xfId="2" applyFont="1" applyFill="1" applyBorder="1" applyAlignment="1">
      <alignment horizontal="left" vertical="center"/>
    </xf>
    <xf numFmtId="49" fontId="45" fillId="2" borderId="121" xfId="2" applyNumberFormat="1" applyFont="1" applyFill="1" applyBorder="1" applyAlignment="1" applyProtection="1">
      <alignment horizontal="left" vertical="center" wrapText="1" shrinkToFit="1"/>
      <protection locked="0"/>
    </xf>
    <xf numFmtId="49" fontId="45" fillId="2" borderId="41" xfId="2" applyNumberFormat="1" applyFont="1" applyFill="1" applyBorder="1" applyAlignment="1" applyProtection="1">
      <alignment horizontal="left" vertical="center" wrapText="1" shrinkToFit="1"/>
      <protection locked="0"/>
    </xf>
    <xf numFmtId="49" fontId="45" fillId="2" borderId="42" xfId="2" applyNumberFormat="1" applyFont="1" applyFill="1" applyBorder="1" applyAlignment="1" applyProtection="1">
      <alignment horizontal="left" vertical="center" wrapText="1" shrinkToFit="1"/>
      <protection locked="0"/>
    </xf>
    <xf numFmtId="0" fontId="172" fillId="0" borderId="43" xfId="3" applyFont="1" applyBorder="1" applyAlignment="1" applyProtection="1">
      <alignment horizontal="center" vertical="center" textRotation="255" wrapText="1"/>
      <protection locked="0"/>
    </xf>
    <xf numFmtId="0" fontId="43" fillId="10" borderId="90" xfId="2" applyFont="1" applyFill="1" applyBorder="1" applyAlignment="1">
      <alignment horizontal="left" vertical="center" wrapText="1"/>
    </xf>
    <xf numFmtId="0" fontId="43" fillId="10" borderId="91" xfId="2" applyFont="1" applyFill="1" applyBorder="1" applyAlignment="1">
      <alignment horizontal="left" vertical="center" wrapText="1"/>
    </xf>
    <xf numFmtId="0" fontId="61" fillId="10" borderId="17" xfId="2" applyFont="1" applyFill="1" applyBorder="1" applyAlignment="1">
      <alignment vertical="center" shrinkToFit="1"/>
    </xf>
    <xf numFmtId="0" fontId="43" fillId="10" borderId="38" xfId="2" applyFont="1" applyFill="1" applyBorder="1" applyAlignment="1">
      <alignment vertical="center" shrinkToFit="1"/>
    </xf>
    <xf numFmtId="0" fontId="33" fillId="2" borderId="18" xfId="2" applyFont="1" applyFill="1" applyBorder="1" applyAlignment="1">
      <alignment horizontal="left" vertical="center" shrinkToFit="1"/>
    </xf>
    <xf numFmtId="0" fontId="33" fillId="2" borderId="16" xfId="2" applyFont="1" applyFill="1" applyBorder="1" applyAlignment="1">
      <alignment horizontal="left" vertical="center" shrinkToFit="1"/>
    </xf>
    <xf numFmtId="0" fontId="33" fillId="2" borderId="17" xfId="2" applyFont="1" applyFill="1" applyBorder="1" applyAlignment="1">
      <alignment horizontal="left" vertical="center" shrinkToFit="1"/>
    </xf>
    <xf numFmtId="0" fontId="35" fillId="2" borderId="18" xfId="2" applyFont="1" applyFill="1" applyBorder="1" applyAlignment="1">
      <alignment horizontal="left" vertical="center" shrinkToFit="1"/>
    </xf>
    <xf numFmtId="0" fontId="33" fillId="2" borderId="44" xfId="2" applyFont="1" applyFill="1" applyBorder="1" applyAlignment="1">
      <alignment horizontal="left" vertical="center" shrinkToFit="1"/>
    </xf>
    <xf numFmtId="0" fontId="43" fillId="10" borderId="32" xfId="2" applyFont="1" applyFill="1" applyBorder="1" applyAlignment="1">
      <alignment horizontal="left" vertical="center" shrinkToFit="1"/>
    </xf>
    <xf numFmtId="0" fontId="43" fillId="10" borderId="78" xfId="2" applyFont="1" applyFill="1" applyBorder="1" applyAlignment="1">
      <alignment horizontal="left" vertical="center" shrinkToFit="1"/>
    </xf>
    <xf numFmtId="0" fontId="43" fillId="10" borderId="36" xfId="2" applyFont="1" applyFill="1" applyBorder="1" applyAlignment="1">
      <alignment horizontal="left" vertical="center" shrinkToFit="1"/>
    </xf>
    <xf numFmtId="0" fontId="43" fillId="10" borderId="37" xfId="2" applyFont="1" applyFill="1" applyBorder="1" applyAlignment="1">
      <alignment horizontal="left" vertical="center" shrinkToFit="1"/>
    </xf>
    <xf numFmtId="0" fontId="32" fillId="2" borderId="18" xfId="2" applyFont="1" applyFill="1" applyBorder="1" applyAlignment="1">
      <alignment horizontal="left" vertical="center" shrinkToFit="1"/>
    </xf>
    <xf numFmtId="0" fontId="32" fillId="2" borderId="16" xfId="2" applyFont="1" applyFill="1" applyBorder="1" applyAlignment="1">
      <alignment horizontal="left" vertical="center" shrinkToFit="1"/>
    </xf>
    <xf numFmtId="0" fontId="32" fillId="2" borderId="17" xfId="2" applyFont="1" applyFill="1" applyBorder="1" applyAlignment="1">
      <alignment horizontal="left" vertical="center" shrinkToFit="1"/>
    </xf>
    <xf numFmtId="0" fontId="35" fillId="2" borderId="16" xfId="2" applyFont="1" applyFill="1" applyBorder="1" applyAlignment="1">
      <alignment horizontal="left" vertical="center" shrinkToFit="1"/>
    </xf>
    <xf numFmtId="0" fontId="35" fillId="2" borderId="44" xfId="2" applyFont="1" applyFill="1" applyBorder="1" applyAlignment="1">
      <alignment horizontal="left" vertical="center" shrinkToFit="1"/>
    </xf>
    <xf numFmtId="49" fontId="45" fillId="2" borderId="18" xfId="2" applyNumberFormat="1" applyFont="1" applyFill="1" applyBorder="1" applyAlignment="1" applyProtection="1">
      <alignment horizontal="left" vertical="center" wrapText="1" shrinkToFit="1"/>
      <protection locked="0"/>
    </xf>
    <xf numFmtId="49" fontId="45" fillId="2" borderId="16" xfId="2" applyNumberFormat="1" applyFont="1" applyFill="1" applyBorder="1" applyAlignment="1" applyProtection="1">
      <alignment horizontal="left" vertical="center" wrapText="1" shrinkToFit="1"/>
      <protection locked="0"/>
    </xf>
    <xf numFmtId="49" fontId="45" fillId="2" borderId="44" xfId="2" applyNumberFormat="1" applyFont="1" applyFill="1" applyBorder="1" applyAlignment="1" applyProtection="1">
      <alignment horizontal="left" vertical="center" wrapText="1" shrinkToFit="1"/>
      <protection locked="0"/>
    </xf>
    <xf numFmtId="0" fontId="33" fillId="2" borderId="38" xfId="2" applyFont="1" applyFill="1" applyBorder="1" applyAlignment="1">
      <alignment vertical="center" shrinkToFit="1"/>
    </xf>
    <xf numFmtId="0" fontId="81" fillId="2" borderId="18" xfId="2" applyFont="1" applyFill="1" applyBorder="1" applyAlignment="1">
      <alignment horizontal="left" vertical="center" shrinkToFit="1"/>
    </xf>
    <xf numFmtId="0" fontId="59" fillId="2" borderId="16" xfId="2" applyFont="1" applyFill="1" applyBorder="1" applyAlignment="1">
      <alignment horizontal="left" vertical="center" shrinkToFit="1"/>
    </xf>
    <xf numFmtId="0" fontId="59" fillId="2" borderId="44" xfId="2" applyFont="1" applyFill="1" applyBorder="1" applyAlignment="1">
      <alignment horizontal="left" vertical="center" shrinkToFit="1"/>
    </xf>
    <xf numFmtId="0" fontId="62" fillId="2" borderId="16" xfId="2" applyFont="1" applyFill="1" applyBorder="1" applyAlignment="1">
      <alignment horizontal="left" vertical="center" shrinkToFit="1"/>
    </xf>
    <xf numFmtId="0" fontId="62" fillId="2" borderId="44" xfId="2" applyFont="1" applyFill="1" applyBorder="1" applyAlignment="1">
      <alignment horizontal="left" vertical="center" shrinkToFit="1"/>
    </xf>
    <xf numFmtId="0" fontId="35" fillId="2" borderId="38" xfId="2" applyFont="1" applyFill="1" applyBorder="1" applyAlignment="1">
      <alignment vertical="center" shrinkToFit="1"/>
    </xf>
    <xf numFmtId="0" fontId="45" fillId="0" borderId="18" xfId="2" applyFont="1" applyBorder="1" applyAlignment="1">
      <alignment horizontal="center" vertical="center" wrapText="1" shrinkToFit="1"/>
    </xf>
    <xf numFmtId="0" fontId="45" fillId="0" borderId="16" xfId="2" applyFont="1" applyBorder="1" applyAlignment="1">
      <alignment horizontal="center" vertical="center" wrapText="1" shrinkToFit="1"/>
    </xf>
    <xf numFmtId="0" fontId="45" fillId="0" borderId="44" xfId="2" applyFont="1" applyBorder="1" applyAlignment="1">
      <alignment horizontal="center" vertical="center" wrapText="1" shrinkToFit="1"/>
    </xf>
    <xf numFmtId="0" fontId="33" fillId="2" borderId="62" xfId="2" applyFont="1" applyFill="1" applyBorder="1" applyAlignment="1">
      <alignment horizontal="left" vertical="center" wrapText="1"/>
    </xf>
    <xf numFmtId="0" fontId="33" fillId="2" borderId="63" xfId="2" applyFont="1" applyFill="1" applyBorder="1" applyAlignment="1">
      <alignment horizontal="left" vertical="center" wrapText="1"/>
    </xf>
    <xf numFmtId="0" fontId="33" fillId="2" borderId="64" xfId="2" applyFont="1" applyFill="1" applyBorder="1" applyAlignment="1">
      <alignment horizontal="left" vertical="center" wrapText="1"/>
    </xf>
    <xf numFmtId="0" fontId="4" fillId="2" borderId="63" xfId="2" applyFont="1" applyFill="1" applyBorder="1" applyAlignment="1">
      <alignment horizontal="left" vertical="center" wrapText="1"/>
    </xf>
    <xf numFmtId="0" fontId="4" fillId="2" borderId="65" xfId="2" applyFont="1" applyFill="1" applyBorder="1" applyAlignment="1">
      <alignment horizontal="left" vertical="center" wrapText="1"/>
    </xf>
    <xf numFmtId="0" fontId="73" fillId="2" borderId="17" xfId="2" applyFont="1" applyFill="1" applyBorder="1" applyAlignment="1">
      <alignment horizontal="left" vertical="center" shrinkToFit="1"/>
    </xf>
    <xf numFmtId="0" fontId="75" fillId="2" borderId="38" xfId="2" applyFont="1" applyFill="1" applyBorder="1" applyAlignment="1">
      <alignment horizontal="left" vertical="center" shrinkToFit="1"/>
    </xf>
    <xf numFmtId="0" fontId="75" fillId="2" borderId="75" xfId="2" applyFont="1" applyFill="1" applyBorder="1" applyAlignment="1">
      <alignment horizontal="left" vertical="center" shrinkToFit="1"/>
    </xf>
    <xf numFmtId="0" fontId="3" fillId="2" borderId="38" xfId="2" applyFont="1" applyFill="1" applyBorder="1" applyAlignment="1">
      <alignment vertical="center" shrinkToFit="1"/>
    </xf>
    <xf numFmtId="0" fontId="3" fillId="2" borderId="75" xfId="2" applyFont="1" applyFill="1" applyBorder="1" applyAlignment="1">
      <alignment vertical="center" shrinkToFit="1"/>
    </xf>
    <xf numFmtId="0" fontId="61" fillId="10" borderId="50" xfId="2" applyFont="1" applyFill="1" applyBorder="1" applyAlignment="1">
      <alignment vertical="center" shrinkToFit="1"/>
    </xf>
    <xf numFmtId="0" fontId="43" fillId="10" borderId="50" xfId="2" applyFont="1" applyFill="1" applyBorder="1" applyAlignment="1">
      <alignment vertical="center" shrinkToFit="1"/>
    </xf>
    <xf numFmtId="49" fontId="45" fillId="2" borderId="51" xfId="3" applyNumberFormat="1" applyFont="1" applyFill="1" applyBorder="1" applyAlignment="1" applyProtection="1">
      <alignment horizontal="left" vertical="center" wrapText="1" shrinkToFit="1"/>
      <protection locked="0"/>
    </xf>
    <xf numFmtId="49" fontId="45" fillId="2" borderId="52" xfId="3" applyNumberFormat="1" applyFont="1" applyFill="1" applyBorder="1" applyAlignment="1" applyProtection="1">
      <alignment horizontal="left" vertical="center" wrapText="1" shrinkToFit="1"/>
      <protection locked="0"/>
    </xf>
    <xf numFmtId="49" fontId="45" fillId="2" borderId="53" xfId="3" applyNumberFormat="1" applyFont="1" applyFill="1" applyBorder="1" applyAlignment="1" applyProtection="1">
      <alignment horizontal="left" vertical="center" wrapText="1" shrinkToFit="1"/>
      <protection locked="0"/>
    </xf>
    <xf numFmtId="0" fontId="48" fillId="10" borderId="51" xfId="2" applyFont="1" applyFill="1" applyBorder="1" applyAlignment="1">
      <alignment horizontal="left" vertical="center" shrinkToFit="1"/>
    </xf>
    <xf numFmtId="0" fontId="48" fillId="10" borderId="52" xfId="2" applyFont="1" applyFill="1" applyBorder="1" applyAlignment="1">
      <alignment horizontal="left" vertical="center" shrinkToFit="1"/>
    </xf>
    <xf numFmtId="49" fontId="45" fillId="2" borderId="51" xfId="2" applyNumberFormat="1" applyFont="1" applyFill="1" applyBorder="1" applyAlignment="1" applyProtection="1">
      <alignment horizontal="left" vertical="center" wrapText="1" shrinkToFit="1"/>
      <protection locked="0"/>
    </xf>
    <xf numFmtId="49" fontId="45" fillId="2" borderId="52" xfId="2" applyNumberFormat="1" applyFont="1" applyFill="1" applyBorder="1" applyAlignment="1" applyProtection="1">
      <alignment horizontal="left" vertical="center" wrapText="1" shrinkToFit="1"/>
      <protection locked="0"/>
    </xf>
    <xf numFmtId="49" fontId="45" fillId="2" borderId="54" xfId="2" applyNumberFormat="1" applyFont="1" applyFill="1" applyBorder="1" applyAlignment="1" applyProtection="1">
      <alignment horizontal="left" vertical="center" wrapText="1" shrinkToFit="1"/>
      <protection locked="0"/>
    </xf>
    <xf numFmtId="0" fontId="61" fillId="10" borderId="64" xfId="2" applyFont="1" applyFill="1" applyBorder="1" applyAlignment="1">
      <alignment horizontal="left" vertical="center" shrinkToFit="1"/>
    </xf>
    <xf numFmtId="0" fontId="43" fillId="10" borderId="71" xfId="2" applyFont="1" applyFill="1" applyBorder="1" applyAlignment="1">
      <alignment horizontal="left" vertical="center" shrinkToFit="1"/>
    </xf>
    <xf numFmtId="0" fontId="33" fillId="2" borderId="71" xfId="2" applyFont="1" applyFill="1" applyBorder="1" applyAlignment="1">
      <alignment horizontal="left" vertical="center" wrapText="1"/>
    </xf>
    <xf numFmtId="0" fontId="33" fillId="2" borderId="71" xfId="2" applyFont="1" applyFill="1" applyBorder="1" applyAlignment="1">
      <alignment vertical="center" wrapText="1"/>
    </xf>
    <xf numFmtId="0" fontId="61" fillId="10" borderId="16" xfId="2" applyFont="1" applyFill="1" applyBorder="1" applyAlignment="1">
      <alignment vertical="center" shrinkToFit="1"/>
    </xf>
    <xf numFmtId="0" fontId="43" fillId="10" borderId="16" xfId="2" applyFont="1" applyFill="1" applyBorder="1" applyAlignment="1">
      <alignment vertical="center" shrinkToFit="1"/>
    </xf>
    <xf numFmtId="0" fontId="61" fillId="10" borderId="36" xfId="2" applyFont="1" applyFill="1" applyBorder="1" applyAlignment="1">
      <alignment vertical="center" shrinkToFit="1"/>
    </xf>
    <xf numFmtId="0" fontId="43" fillId="10" borderId="36" xfId="2" applyFont="1" applyFill="1" applyBorder="1" applyAlignment="1">
      <alignment vertical="center" shrinkToFit="1"/>
    </xf>
    <xf numFmtId="49" fontId="45" fillId="2" borderId="35" xfId="2" applyNumberFormat="1" applyFont="1" applyFill="1" applyBorder="1" applyAlignment="1" applyProtection="1">
      <alignment horizontal="left" vertical="center" wrapText="1" shrinkToFit="1"/>
      <protection locked="0"/>
    </xf>
    <xf numFmtId="49" fontId="45" fillId="2" borderId="36" xfId="2" applyNumberFormat="1" applyFont="1" applyFill="1" applyBorder="1" applyAlignment="1" applyProtection="1">
      <alignment horizontal="left" vertical="center" wrapText="1" shrinkToFit="1"/>
      <protection locked="0"/>
    </xf>
    <xf numFmtId="0" fontId="46" fillId="10" borderId="35" xfId="2" applyFont="1" applyFill="1" applyBorder="1" applyAlignment="1">
      <alignment horizontal="left" vertical="center" shrinkToFit="1"/>
    </xf>
    <xf numFmtId="0" fontId="48" fillId="10" borderId="37" xfId="2" applyFont="1" applyFill="1" applyBorder="1" applyAlignment="1">
      <alignment horizontal="left" vertical="center" shrinkToFit="1"/>
    </xf>
    <xf numFmtId="49" fontId="45" fillId="2" borderId="37" xfId="2" applyNumberFormat="1" applyFont="1" applyFill="1" applyBorder="1" applyAlignment="1" applyProtection="1">
      <alignment horizontal="left" vertical="center" wrapText="1" shrinkToFit="1"/>
      <protection locked="0"/>
    </xf>
    <xf numFmtId="0" fontId="48" fillId="10" borderId="35" xfId="2" applyFont="1" applyFill="1" applyBorder="1" applyAlignment="1">
      <alignment horizontal="left" vertical="center" shrinkToFit="1"/>
    </xf>
    <xf numFmtId="0" fontId="48" fillId="10" borderId="36" xfId="2" applyFont="1" applyFill="1" applyBorder="1" applyAlignment="1">
      <alignment horizontal="left" vertical="center" shrinkToFit="1"/>
    </xf>
    <xf numFmtId="49" fontId="45" fillId="2" borderId="47" xfId="2" applyNumberFormat="1" applyFont="1" applyFill="1" applyBorder="1" applyAlignment="1" applyProtection="1">
      <alignment horizontal="left" vertical="center" wrapText="1" shrinkToFit="1"/>
      <protection locked="0"/>
    </xf>
    <xf numFmtId="0" fontId="61" fillId="0" borderId="18" xfId="2" applyFont="1" applyBorder="1" applyAlignment="1">
      <alignment horizontal="left" vertical="center"/>
    </xf>
    <xf numFmtId="0" fontId="61" fillId="0" borderId="16" xfId="2" applyFont="1" applyBorder="1" applyAlignment="1">
      <alignment horizontal="left" vertical="center"/>
    </xf>
    <xf numFmtId="0" fontId="61" fillId="0" borderId="17" xfId="2" applyFont="1" applyBorder="1" applyAlignment="1">
      <alignment horizontal="left" vertical="center"/>
    </xf>
    <xf numFmtId="0" fontId="43" fillId="0" borderId="16" xfId="2" applyFont="1" applyBorder="1" applyAlignment="1">
      <alignment horizontal="left" vertical="center"/>
    </xf>
    <xf numFmtId="0" fontId="61" fillId="0" borderId="18" xfId="2" applyFont="1" applyBorder="1" applyAlignment="1">
      <alignment horizontal="center" vertical="center" wrapText="1" shrinkToFit="1"/>
    </xf>
    <xf numFmtId="0" fontId="61" fillId="0" borderId="16" xfId="2" applyFont="1" applyBorder="1" applyAlignment="1">
      <alignment horizontal="center" vertical="center" shrinkToFit="1"/>
    </xf>
    <xf numFmtId="0" fontId="61" fillId="0" borderId="44" xfId="2" applyFont="1" applyBorder="1" applyAlignment="1">
      <alignment horizontal="center" vertical="center" shrinkToFit="1"/>
    </xf>
    <xf numFmtId="0" fontId="46" fillId="10" borderId="51" xfId="2" applyFont="1" applyFill="1" applyBorder="1" applyAlignment="1">
      <alignment horizontal="left" vertical="center" shrinkToFit="1"/>
    </xf>
    <xf numFmtId="0" fontId="170" fillId="0" borderId="43" xfId="3" applyFont="1" applyBorder="1" applyAlignment="1" applyProtection="1">
      <alignment horizontal="center" vertical="center" textRotation="180" wrapText="1"/>
      <protection locked="0"/>
    </xf>
    <xf numFmtId="0" fontId="55" fillId="10" borderId="28" xfId="2" applyFont="1" applyFill="1" applyBorder="1" applyAlignment="1">
      <alignment vertical="center" shrinkToFit="1"/>
    </xf>
    <xf numFmtId="0" fontId="57" fillId="10" borderId="16" xfId="2" applyFont="1" applyFill="1" applyBorder="1" applyAlignment="1">
      <alignment vertical="center" shrinkToFit="1"/>
    </xf>
    <xf numFmtId="0" fontId="57" fillId="10" borderId="17" xfId="2" applyFont="1" applyFill="1" applyBorder="1" applyAlignment="1">
      <alignment vertical="center" shrinkToFit="1"/>
    </xf>
    <xf numFmtId="49" fontId="45" fillId="2" borderId="39" xfId="2" applyNumberFormat="1" applyFont="1" applyFill="1" applyBorder="1" applyAlignment="1" applyProtection="1">
      <alignment horizontal="left" vertical="center" wrapText="1" shrinkToFit="1"/>
      <protection locked="0"/>
    </xf>
    <xf numFmtId="49" fontId="45" fillId="2" borderId="29" xfId="2" applyNumberFormat="1" applyFont="1" applyFill="1" applyBorder="1" applyAlignment="1" applyProtection="1">
      <alignment horizontal="left" vertical="center" wrapText="1" shrinkToFit="1"/>
      <protection locked="0"/>
    </xf>
    <xf numFmtId="0" fontId="58" fillId="2" borderId="31" xfId="2" applyFont="1" applyFill="1" applyBorder="1">
      <alignment vertical="center"/>
    </xf>
    <xf numFmtId="0" fontId="58" fillId="2" borderId="32" xfId="2" applyFont="1" applyFill="1" applyBorder="1">
      <alignment vertical="center"/>
    </xf>
    <xf numFmtId="0" fontId="58" fillId="2" borderId="33" xfId="2" applyFont="1" applyFill="1" applyBorder="1">
      <alignment vertical="center"/>
    </xf>
    <xf numFmtId="0" fontId="58" fillId="5" borderId="40" xfId="2" applyFont="1" applyFill="1" applyBorder="1" applyAlignment="1">
      <alignment horizontal="left" vertical="center"/>
    </xf>
    <xf numFmtId="0" fontId="58" fillId="5" borderId="41" xfId="2" applyFont="1" applyFill="1" applyBorder="1" applyAlignment="1">
      <alignment horizontal="left" vertical="center"/>
    </xf>
    <xf numFmtId="0" fontId="58" fillId="5" borderId="42" xfId="2" applyFont="1" applyFill="1" applyBorder="1" applyAlignment="1">
      <alignment horizontal="left" vertical="center"/>
    </xf>
    <xf numFmtId="0" fontId="65" fillId="0" borderId="43" xfId="3" applyFont="1" applyBorder="1" applyAlignment="1" applyProtection="1">
      <alignment horizontal="center" vertical="center" textRotation="255"/>
      <protection locked="0"/>
    </xf>
    <xf numFmtId="0" fontId="37" fillId="6" borderId="27" xfId="2" applyFont="1" applyFill="1" applyBorder="1" applyAlignment="1">
      <alignment horizontal="center" vertical="center" textRotation="255" shrinkToFit="1"/>
    </xf>
    <xf numFmtId="0" fontId="37" fillId="6" borderId="48" xfId="2" applyFont="1" applyFill="1" applyBorder="1" applyAlignment="1">
      <alignment horizontal="center" vertical="center" textRotation="255" shrinkToFit="1"/>
    </xf>
    <xf numFmtId="0" fontId="54" fillId="2" borderId="62" xfId="2" applyFont="1" applyFill="1" applyBorder="1" applyAlignment="1">
      <alignment vertical="center" shrinkToFit="1"/>
    </xf>
    <xf numFmtId="0" fontId="33" fillId="2" borderId="63" xfId="2" applyFont="1" applyFill="1" applyBorder="1" applyAlignment="1">
      <alignment vertical="center" shrinkToFit="1"/>
    </xf>
    <xf numFmtId="0" fontId="33" fillId="2" borderId="64" xfId="2" applyFont="1" applyFill="1" applyBorder="1" applyAlignment="1">
      <alignment vertical="center" shrinkToFit="1"/>
    </xf>
    <xf numFmtId="0" fontId="66" fillId="2" borderId="62" xfId="2" applyFont="1" applyFill="1" applyBorder="1" applyAlignment="1">
      <alignment horizontal="left" vertical="center" shrinkToFit="1"/>
    </xf>
    <xf numFmtId="0" fontId="66" fillId="2" borderId="63" xfId="2" applyFont="1" applyFill="1" applyBorder="1" applyAlignment="1">
      <alignment horizontal="left" vertical="center" shrinkToFit="1"/>
    </xf>
    <xf numFmtId="0" fontId="66" fillId="2" borderId="65" xfId="2" applyFont="1" applyFill="1" applyBorder="1" applyAlignment="1">
      <alignment horizontal="left" vertical="center" shrinkToFit="1"/>
    </xf>
    <xf numFmtId="49" fontId="45" fillId="2" borderId="17" xfId="2" applyNumberFormat="1" applyFont="1" applyFill="1" applyBorder="1" applyAlignment="1" applyProtection="1">
      <alignment horizontal="left" vertical="center" wrapText="1" shrinkToFit="1"/>
      <protection locked="0"/>
    </xf>
    <xf numFmtId="0" fontId="46" fillId="10" borderId="18" xfId="2" applyFont="1" applyFill="1" applyBorder="1" applyAlignment="1">
      <alignment horizontal="left" vertical="center" shrinkToFit="1"/>
    </xf>
    <xf numFmtId="0" fontId="48" fillId="10" borderId="16" xfId="2" applyFont="1" applyFill="1" applyBorder="1" applyAlignment="1">
      <alignment horizontal="left" vertical="center" shrinkToFit="1"/>
    </xf>
    <xf numFmtId="0" fontId="48" fillId="10" borderId="17" xfId="2" applyFont="1" applyFill="1" applyBorder="1" applyAlignment="1">
      <alignment horizontal="left" vertical="center" shrinkToFit="1"/>
    </xf>
    <xf numFmtId="0" fontId="40" fillId="10" borderId="28" xfId="2" applyFont="1" applyFill="1" applyBorder="1" applyAlignment="1">
      <alignment vertical="center" shrinkToFit="1"/>
    </xf>
    <xf numFmtId="0" fontId="44" fillId="10" borderId="16" xfId="2" applyFont="1" applyFill="1" applyBorder="1" applyAlignment="1">
      <alignment vertical="center" shrinkToFit="1"/>
    </xf>
    <xf numFmtId="0" fontId="40" fillId="10" borderId="31" xfId="2" applyFont="1" applyFill="1" applyBorder="1" applyAlignment="1">
      <alignment horizontal="left" vertical="center" shrinkToFit="1"/>
    </xf>
    <xf numFmtId="0" fontId="44" fillId="10" borderId="32" xfId="2" applyFont="1" applyFill="1" applyBorder="1" applyAlignment="1">
      <alignment horizontal="left" vertical="center" shrinkToFit="1"/>
    </xf>
    <xf numFmtId="0" fontId="44" fillId="10" borderId="33" xfId="2" applyFont="1" applyFill="1" applyBorder="1" applyAlignment="1">
      <alignment horizontal="left" vertical="center" shrinkToFit="1"/>
    </xf>
    <xf numFmtId="0" fontId="21" fillId="2" borderId="5" xfId="2" applyFont="1" applyFill="1" applyBorder="1" applyAlignment="1" applyProtection="1">
      <alignment horizontal="center" vertical="center" shrinkToFit="1"/>
      <protection locked="0"/>
    </xf>
    <xf numFmtId="0" fontId="21" fillId="2" borderId="4" xfId="2" applyFont="1" applyFill="1" applyBorder="1" applyAlignment="1" applyProtection="1">
      <alignment horizontal="center" vertical="center" shrinkToFit="1"/>
      <protection locked="0"/>
    </xf>
    <xf numFmtId="0" fontId="21" fillId="2" borderId="3" xfId="2" applyFont="1" applyFill="1" applyBorder="1" applyAlignment="1" applyProtection="1">
      <alignment horizontal="center" vertical="center" shrinkToFit="1"/>
      <protection locked="0"/>
    </xf>
    <xf numFmtId="0" fontId="38" fillId="6" borderId="20" xfId="2" applyFont="1" applyFill="1" applyBorder="1" applyAlignment="1">
      <alignment horizontal="left" vertical="center" textRotation="255" shrinkToFit="1"/>
    </xf>
    <xf numFmtId="0" fontId="37" fillId="6" borderId="27" xfId="2" applyFont="1" applyFill="1" applyBorder="1" applyAlignment="1">
      <alignment horizontal="left" vertical="center" textRotation="255" shrinkToFit="1"/>
    </xf>
    <xf numFmtId="0" fontId="37" fillId="6" borderId="48" xfId="2" applyFont="1" applyFill="1" applyBorder="1" applyAlignment="1">
      <alignment horizontal="left" vertical="center" textRotation="255" shrinkToFit="1"/>
    </xf>
    <xf numFmtId="0" fontId="40" fillId="7" borderId="22" xfId="2" applyFont="1" applyFill="1" applyBorder="1" applyAlignment="1">
      <alignment vertical="center" shrinkToFit="1"/>
    </xf>
    <xf numFmtId="0" fontId="44" fillId="7" borderId="23" xfId="2" applyFont="1" applyFill="1" applyBorder="1" applyAlignment="1">
      <alignment vertical="center" shrinkToFit="1"/>
    </xf>
    <xf numFmtId="0" fontId="44" fillId="7" borderId="24" xfId="2" applyFont="1" applyFill="1" applyBorder="1" applyAlignment="1">
      <alignment vertical="center" shrinkToFit="1"/>
    </xf>
    <xf numFmtId="49" fontId="45" fillId="2" borderId="23" xfId="2" applyNumberFormat="1" applyFont="1" applyFill="1" applyBorder="1" applyAlignment="1" applyProtection="1">
      <alignment horizontal="left" vertical="center" wrapText="1" shrinkToFit="1"/>
      <protection locked="0"/>
    </xf>
    <xf numFmtId="49" fontId="45" fillId="2" borderId="25" xfId="2" applyNumberFormat="1" applyFont="1" applyFill="1" applyBorder="1" applyAlignment="1" applyProtection="1">
      <alignment horizontal="left" vertical="center" wrapText="1" shrinkToFit="1"/>
      <protection locked="0"/>
    </xf>
    <xf numFmtId="0" fontId="44" fillId="10" borderId="17" xfId="2" applyFont="1" applyFill="1" applyBorder="1" applyAlignment="1">
      <alignment vertical="center" shrinkToFit="1"/>
    </xf>
    <xf numFmtId="0" fontId="32" fillId="2" borderId="35" xfId="2" applyFont="1" applyFill="1" applyBorder="1" applyAlignment="1">
      <alignment vertical="center" shrinkToFit="1"/>
    </xf>
    <xf numFmtId="0" fontId="33" fillId="2" borderId="36" xfId="2" applyFont="1" applyFill="1" applyBorder="1" applyAlignment="1">
      <alignment vertical="center" shrinkToFit="1"/>
    </xf>
    <xf numFmtId="0" fontId="33" fillId="2" borderId="37" xfId="2" applyFont="1" applyFill="1" applyBorder="1" applyAlignment="1">
      <alignment vertical="center" shrinkToFit="1"/>
    </xf>
    <xf numFmtId="0" fontId="54" fillId="2" borderId="35" xfId="2" applyFont="1" applyFill="1" applyBorder="1" applyAlignment="1">
      <alignment vertical="center" shrinkToFit="1"/>
    </xf>
    <xf numFmtId="0" fontId="32" fillId="2" borderId="36" xfId="2" applyFont="1" applyFill="1" applyBorder="1" applyAlignment="1">
      <alignment vertical="center" shrinkToFit="1"/>
    </xf>
    <xf numFmtId="0" fontId="32" fillId="2" borderId="39" xfId="2" applyFont="1" applyFill="1" applyBorder="1" applyAlignment="1">
      <alignment vertical="center" shrinkToFit="1"/>
    </xf>
    <xf numFmtId="0" fontId="9" fillId="0" borderId="6" xfId="0" applyFont="1" applyBorder="1" applyAlignment="1" applyProtection="1">
      <alignment horizontal="center" vertical="center" wrapText="1"/>
      <protection locked="0"/>
    </xf>
    <xf numFmtId="0" fontId="8" fillId="0" borderId="6" xfId="0" quotePrefix="1" applyFont="1" applyBorder="1" applyAlignment="1" applyProtection="1">
      <alignment vertical="center" wrapText="1"/>
      <protection locked="0"/>
    </xf>
    <xf numFmtId="0" fontId="3" fillId="0" borderId="126"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3" fillId="0" borderId="132" xfId="0" applyFont="1" applyBorder="1" applyAlignment="1" applyProtection="1">
      <alignment horizontal="left" vertical="center" wrapText="1"/>
      <protection locked="0"/>
    </xf>
    <xf numFmtId="0" fontId="3" fillId="0" borderId="0" xfId="0" applyFont="1" applyAlignment="1" applyProtection="1">
      <alignment horizontal="left" vertical="center"/>
      <protection locked="0"/>
    </xf>
    <xf numFmtId="0" fontId="3" fillId="0" borderId="132" xfId="0" applyFont="1" applyBorder="1" applyAlignment="1" applyProtection="1">
      <alignment horizontal="left" vertical="center"/>
      <protection locked="0"/>
    </xf>
    <xf numFmtId="0" fontId="5" fillId="0" borderId="126" xfId="0" applyFont="1" applyBorder="1" applyAlignment="1" applyProtection="1">
      <alignment horizontal="left" vertical="center" wrapText="1"/>
      <protection locked="0"/>
    </xf>
    <xf numFmtId="0" fontId="5" fillId="0" borderId="0" xfId="0" applyFont="1" applyAlignment="1" applyProtection="1">
      <alignment horizontal="left" vertical="center" wrapText="1"/>
      <protection locked="0"/>
    </xf>
    <xf numFmtId="0" fontId="5" fillId="0" borderId="132" xfId="0" applyFont="1" applyBorder="1" applyAlignment="1" applyProtection="1">
      <alignment horizontal="left" vertical="center" wrapText="1"/>
      <protection locked="0"/>
    </xf>
    <xf numFmtId="0" fontId="10" fillId="0" borderId="0" xfId="0" applyFont="1" applyAlignment="1" applyProtection="1">
      <alignment horizontal="left" vertical="center"/>
      <protection locked="0"/>
    </xf>
    <xf numFmtId="0" fontId="10" fillId="0" borderId="132" xfId="0" applyFont="1" applyBorder="1" applyAlignment="1" applyProtection="1">
      <alignment horizontal="left" vertical="center"/>
      <protection locked="0"/>
    </xf>
    <xf numFmtId="0" fontId="16" fillId="0" borderId="127" xfId="0" applyFont="1" applyBorder="1" applyAlignment="1" applyProtection="1">
      <alignment horizontal="center" vertical="center" wrapText="1"/>
      <protection locked="0"/>
    </xf>
    <xf numFmtId="0" fontId="16" fillId="0" borderId="128" xfId="0" applyFont="1" applyBorder="1" applyAlignment="1" applyProtection="1">
      <alignment horizontal="center" vertical="center" wrapText="1"/>
      <protection locked="0"/>
    </xf>
    <xf numFmtId="0" fontId="16" fillId="0" borderId="131" xfId="0" applyFont="1" applyBorder="1" applyAlignment="1" applyProtection="1">
      <alignment horizontal="center" vertical="center" wrapText="1"/>
      <protection locked="0"/>
    </xf>
    <xf numFmtId="0" fontId="15" fillId="0" borderId="126" xfId="0" applyFont="1" applyBorder="1" applyAlignment="1" applyProtection="1">
      <alignment horizontal="left" vertical="center" wrapText="1"/>
      <protection locked="0"/>
    </xf>
    <xf numFmtId="0" fontId="15" fillId="0" borderId="0" xfId="0" applyFont="1" applyAlignment="1" applyProtection="1">
      <alignment horizontal="left" vertical="center" wrapText="1"/>
      <protection locked="0"/>
    </xf>
    <xf numFmtId="0" fontId="15" fillId="0" borderId="132" xfId="0" applyFont="1" applyBorder="1" applyAlignment="1" applyProtection="1">
      <alignment horizontal="left" vertical="center" wrapText="1"/>
      <protection locked="0"/>
    </xf>
    <xf numFmtId="0" fontId="53" fillId="0" borderId="99" xfId="2" applyFont="1" applyBorder="1" applyAlignment="1" applyProtection="1">
      <alignment horizontal="left" vertical="center" wrapText="1"/>
      <protection locked="0"/>
    </xf>
    <xf numFmtId="0" fontId="53" fillId="0" borderId="100" xfId="2" applyFont="1" applyBorder="1" applyAlignment="1" applyProtection="1">
      <alignment horizontal="left" vertical="center" wrapText="1"/>
      <protection locked="0"/>
    </xf>
    <xf numFmtId="0" fontId="9" fillId="0" borderId="6" xfId="0" applyFont="1" applyBorder="1" applyAlignment="1" applyProtection="1">
      <alignment horizontal="center" vertical="center"/>
      <protection locked="0"/>
    </xf>
    <xf numFmtId="0" fontId="8" fillId="0" borderId="6" xfId="0" applyFont="1" applyBorder="1" applyAlignment="1" applyProtection="1">
      <alignment vertical="center" wrapText="1"/>
      <protection locked="0"/>
    </xf>
    <xf numFmtId="0" fontId="53" fillId="0" borderId="2" xfId="2" applyFont="1" applyBorder="1" applyAlignment="1" applyProtection="1">
      <alignment horizontal="left" vertical="center" wrapText="1"/>
      <protection locked="0"/>
    </xf>
    <xf numFmtId="0" fontId="53" fillId="0" borderId="0" xfId="2" applyFont="1" applyAlignment="1" applyProtection="1">
      <alignment horizontal="left" vertical="center" wrapText="1"/>
      <protection locked="0"/>
    </xf>
    <xf numFmtId="0" fontId="53" fillId="0" borderId="1" xfId="2" applyFont="1" applyBorder="1" applyAlignment="1" applyProtection="1">
      <alignment horizontal="left" vertical="center" wrapText="1"/>
      <protection locked="0"/>
    </xf>
    <xf numFmtId="0" fontId="162" fillId="0" borderId="6" xfId="0" applyFont="1" applyBorder="1" applyAlignment="1" applyProtection="1">
      <alignment horizontal="left" vertical="center" wrapText="1"/>
      <protection locked="0"/>
    </xf>
    <xf numFmtId="0" fontId="161" fillId="8" borderId="6" xfId="0" applyFont="1" applyFill="1" applyBorder="1" applyAlignment="1" applyProtection="1">
      <alignment horizontal="center" vertical="center" wrapText="1"/>
      <protection locked="0"/>
    </xf>
    <xf numFmtId="0" fontId="128" fillId="2" borderId="0" xfId="2" applyFont="1" applyFill="1" applyAlignment="1">
      <alignment horizontal="center" vertical="center"/>
    </xf>
    <xf numFmtId="0" fontId="130" fillId="2" borderId="0" xfId="2" applyFont="1" applyFill="1" applyAlignment="1">
      <alignment horizontal="left" vertical="center"/>
    </xf>
    <xf numFmtId="0" fontId="53" fillId="2" borderId="100" xfId="2" applyFont="1" applyFill="1" applyBorder="1" applyAlignment="1" applyProtection="1">
      <alignment horizontal="left" vertical="center" wrapText="1"/>
      <protection locked="0"/>
    </xf>
    <xf numFmtId="0" fontId="53" fillId="2" borderId="100" xfId="2" applyFont="1" applyFill="1" applyBorder="1" applyAlignment="1" applyProtection="1">
      <alignment horizontal="left" vertical="center"/>
      <protection locked="0"/>
    </xf>
    <xf numFmtId="0" fontId="132" fillId="2" borderId="0" xfId="2" applyFont="1" applyFill="1" applyAlignment="1">
      <alignment horizontal="left" vertical="center"/>
    </xf>
    <xf numFmtId="0" fontId="132" fillId="2" borderId="0" xfId="2" applyFont="1" applyFill="1" applyAlignment="1" applyProtection="1">
      <alignment horizontal="left" vertical="center"/>
      <protection locked="0"/>
    </xf>
    <xf numFmtId="0" fontId="53" fillId="2" borderId="100" xfId="2" applyFont="1" applyFill="1" applyBorder="1" applyAlignment="1" applyProtection="1">
      <alignment horizontal="center" vertical="center" wrapText="1"/>
      <protection locked="0"/>
    </xf>
    <xf numFmtId="0" fontId="130" fillId="2" borderId="0" xfId="2" applyFont="1" applyFill="1" applyAlignment="1">
      <alignment horizontal="left" vertical="center" shrinkToFit="1"/>
    </xf>
    <xf numFmtId="0" fontId="130" fillId="2" borderId="0" xfId="2" applyFont="1" applyFill="1" applyAlignment="1">
      <alignment horizontal="center" vertical="center"/>
    </xf>
    <xf numFmtId="0" fontId="130" fillId="2" borderId="100" xfId="2" applyFont="1" applyFill="1" applyBorder="1" applyAlignment="1" applyProtection="1">
      <alignment horizontal="center" vertical="center"/>
      <protection locked="0"/>
    </xf>
    <xf numFmtId="0" fontId="130" fillId="2" borderId="0" xfId="2" applyFont="1" applyFill="1" applyAlignment="1">
      <alignment horizontal="center" vertical="center" shrinkToFit="1"/>
    </xf>
    <xf numFmtId="0" fontId="130" fillId="2" borderId="100" xfId="2" applyFont="1" applyFill="1" applyBorder="1" applyAlignment="1" applyProtection="1">
      <alignment horizontal="center" vertical="center" wrapText="1" shrinkToFit="1"/>
      <protection locked="0"/>
    </xf>
    <xf numFmtId="0" fontId="53" fillId="2" borderId="0" xfId="2" applyFont="1" applyFill="1" applyAlignment="1">
      <alignment horizontal="right" vertical="center" wrapText="1"/>
    </xf>
    <xf numFmtId="0" fontId="132" fillId="2" borderId="100" xfId="2" applyFont="1" applyFill="1" applyBorder="1" applyAlignment="1" applyProtection="1">
      <alignment horizontal="center" vertical="center"/>
      <protection locked="0"/>
    </xf>
    <xf numFmtId="0" fontId="132" fillId="2" borderId="100" xfId="2" applyFont="1" applyFill="1" applyBorder="1" applyAlignment="1" applyProtection="1">
      <alignment horizontal="left" vertical="center"/>
      <protection locked="0"/>
    </xf>
    <xf numFmtId="0" fontId="132" fillId="2" borderId="8" xfId="2" applyFont="1" applyFill="1" applyBorder="1" applyAlignment="1">
      <alignment horizontal="left" vertical="center"/>
    </xf>
    <xf numFmtId="0" fontId="134" fillId="2" borderId="0" xfId="2" applyFont="1" applyFill="1" applyAlignment="1">
      <alignment horizontal="center" vertical="center"/>
    </xf>
    <xf numFmtId="0" fontId="129" fillId="2" borderId="0" xfId="2" applyFont="1" applyFill="1" applyAlignment="1">
      <alignment horizontal="left" vertical="center"/>
    </xf>
    <xf numFmtId="0" fontId="130" fillId="2" borderId="100" xfId="2" applyFont="1" applyFill="1" applyBorder="1" applyAlignment="1" applyProtection="1">
      <alignment horizontal="left" vertical="center" wrapText="1"/>
      <protection locked="0"/>
    </xf>
    <xf numFmtId="0" fontId="20" fillId="2" borderId="99" xfId="2" applyFont="1" applyFill="1" applyBorder="1" applyAlignment="1">
      <alignment vertical="center" shrinkToFit="1"/>
    </xf>
    <xf numFmtId="0" fontId="20" fillId="2" borderId="100" xfId="2" applyFont="1" applyFill="1" applyBorder="1" applyAlignment="1">
      <alignment vertical="center" shrinkToFit="1"/>
    </xf>
    <xf numFmtId="0" fontId="20" fillId="2" borderId="101" xfId="2" applyFont="1" applyFill="1" applyBorder="1" applyAlignment="1">
      <alignment vertical="center" shrinkToFit="1"/>
    </xf>
    <xf numFmtId="0" fontId="131" fillId="2" borderId="118" xfId="2" applyFont="1" applyFill="1" applyBorder="1" applyAlignment="1">
      <alignment horizontal="center" vertical="center" shrinkToFit="1"/>
    </xf>
    <xf numFmtId="0" fontId="131" fillId="2" borderId="119" xfId="2" applyFont="1" applyFill="1" applyBorder="1" applyAlignment="1">
      <alignment horizontal="center" vertical="center" shrinkToFit="1"/>
    </xf>
    <xf numFmtId="0" fontId="131" fillId="2" borderId="120" xfId="2" applyFont="1" applyFill="1" applyBorder="1" applyAlignment="1">
      <alignment horizontal="center" vertical="center" shrinkToFit="1"/>
    </xf>
    <xf numFmtId="0" fontId="20" fillId="2" borderId="9" xfId="2" applyFont="1" applyFill="1" applyBorder="1" applyAlignment="1">
      <alignment vertical="center" shrinkToFit="1"/>
    </xf>
    <xf numFmtId="0" fontId="20" fillId="2" borderId="8" xfId="2" applyFont="1" applyFill="1" applyBorder="1" applyAlignment="1">
      <alignment vertical="center" shrinkToFit="1"/>
    </xf>
    <xf numFmtId="0" fontId="20" fillId="2" borderId="7" xfId="2" applyFont="1" applyFill="1" applyBorder="1" applyAlignment="1">
      <alignment vertical="center" shrinkToFit="1"/>
    </xf>
    <xf numFmtId="0" fontId="72" fillId="2" borderId="2" xfId="2" applyFont="1" applyFill="1" applyBorder="1" applyAlignment="1">
      <alignment vertical="center" shrinkToFit="1"/>
    </xf>
    <xf numFmtId="0" fontId="72" fillId="2" borderId="0" xfId="2" applyFont="1" applyFill="1" applyAlignment="1">
      <alignment vertical="center" shrinkToFit="1"/>
    </xf>
    <xf numFmtId="0" fontId="72" fillId="2" borderId="1" xfId="2" applyFont="1" applyFill="1" applyBorder="1" applyAlignment="1">
      <alignment vertical="center" shrinkToFit="1"/>
    </xf>
    <xf numFmtId="0" fontId="20" fillId="2" borderId="2" xfId="2" applyFont="1" applyFill="1" applyBorder="1" applyAlignment="1">
      <alignment vertical="center" shrinkToFit="1"/>
    </xf>
    <xf numFmtId="0" fontId="20" fillId="2" borderId="0" xfId="2" applyFont="1" applyFill="1" applyAlignment="1">
      <alignment vertical="center" shrinkToFit="1"/>
    </xf>
    <xf numFmtId="0" fontId="20" fillId="2" borderId="1" xfId="2" applyFont="1" applyFill="1" applyBorder="1" applyAlignment="1">
      <alignment vertical="center" shrinkToFit="1"/>
    </xf>
    <xf numFmtId="0" fontId="92" fillId="2" borderId="9" xfId="2" applyFont="1" applyFill="1" applyBorder="1" applyAlignment="1">
      <alignment vertical="center" shrinkToFit="1"/>
    </xf>
    <xf numFmtId="0" fontId="92" fillId="2" borderId="8" xfId="2" applyFont="1" applyFill="1" applyBorder="1" applyAlignment="1">
      <alignment vertical="center" shrinkToFit="1"/>
    </xf>
    <xf numFmtId="0" fontId="92" fillId="2" borderId="7" xfId="2" applyFont="1" applyFill="1" applyBorder="1" applyAlignment="1">
      <alignment vertical="center" shrinkToFit="1"/>
    </xf>
    <xf numFmtId="0" fontId="118" fillId="2" borderId="2" xfId="2" applyFont="1" applyFill="1" applyBorder="1" applyAlignment="1">
      <alignment vertical="center" shrinkToFit="1"/>
    </xf>
    <xf numFmtId="0" fontId="118" fillId="2" borderId="0" xfId="2" applyFont="1" applyFill="1" applyAlignment="1">
      <alignment vertical="center" shrinkToFit="1"/>
    </xf>
    <xf numFmtId="0" fontId="118" fillId="2" borderId="1" xfId="2" applyFont="1" applyFill="1" applyBorder="1" applyAlignment="1">
      <alignment vertical="center" shrinkToFit="1"/>
    </xf>
    <xf numFmtId="0" fontId="137" fillId="2" borderId="2" xfId="2" applyFont="1" applyFill="1" applyBorder="1" applyAlignment="1">
      <alignment vertical="center" shrinkToFit="1"/>
    </xf>
    <xf numFmtId="0" fontId="137" fillId="2" borderId="0" xfId="2" applyFont="1" applyFill="1" applyAlignment="1">
      <alignment vertical="center" shrinkToFit="1"/>
    </xf>
    <xf numFmtId="0" fontId="137" fillId="2" borderId="1" xfId="2" applyFont="1" applyFill="1" applyBorder="1" applyAlignment="1">
      <alignment vertical="center" shrinkToFit="1"/>
    </xf>
    <xf numFmtId="0" fontId="72" fillId="2" borderId="9" xfId="2" applyFont="1" applyFill="1" applyBorder="1" applyAlignment="1">
      <alignment vertical="center" shrinkToFit="1"/>
    </xf>
    <xf numFmtId="0" fontId="72" fillId="2" borderId="8" xfId="2" applyFont="1" applyFill="1" applyBorder="1" applyAlignment="1">
      <alignment vertical="center" shrinkToFit="1"/>
    </xf>
    <xf numFmtId="0" fontId="72" fillId="2" borderId="7" xfId="2" applyFont="1" applyFill="1" applyBorder="1" applyAlignment="1">
      <alignment vertical="center" shrinkToFit="1"/>
    </xf>
    <xf numFmtId="0" fontId="118" fillId="2" borderId="100" xfId="2" applyFont="1" applyFill="1" applyBorder="1" applyAlignment="1" applyProtection="1">
      <alignment horizontal="left" vertical="center" shrinkToFit="1"/>
      <protection locked="0"/>
    </xf>
    <xf numFmtId="0" fontId="118" fillId="2" borderId="101" xfId="2" applyFont="1" applyFill="1" applyBorder="1" applyAlignment="1" applyProtection="1">
      <alignment horizontal="left" vertical="center" shrinkToFit="1"/>
      <protection locked="0"/>
    </xf>
    <xf numFmtId="0" fontId="72" fillId="2" borderId="99" xfId="2" applyFont="1" applyFill="1" applyBorder="1" applyAlignment="1">
      <alignment vertical="center" shrinkToFit="1"/>
    </xf>
    <xf numFmtId="0" fontId="72" fillId="2" borderId="100" xfId="2" applyFont="1" applyFill="1" applyBorder="1" applyAlignment="1">
      <alignment vertical="center" shrinkToFit="1"/>
    </xf>
    <xf numFmtId="0" fontId="72" fillId="2" borderId="101" xfId="2" applyFont="1" applyFill="1" applyBorder="1" applyAlignment="1">
      <alignment vertical="center" shrinkToFit="1"/>
    </xf>
    <xf numFmtId="0" fontId="140" fillId="2" borderId="9" xfId="2" applyFont="1" applyFill="1" applyBorder="1" applyAlignment="1">
      <alignment vertical="center" shrinkToFit="1"/>
    </xf>
    <xf numFmtId="0" fontId="140" fillId="2" borderId="8" xfId="2" applyFont="1" applyFill="1" applyBorder="1" applyAlignment="1">
      <alignment vertical="center" shrinkToFit="1"/>
    </xf>
    <xf numFmtId="0" fontId="140" fillId="2" borderId="7" xfId="2" applyFont="1" applyFill="1" applyBorder="1" applyAlignment="1">
      <alignment vertical="center" shrinkToFit="1"/>
    </xf>
    <xf numFmtId="0" fontId="118" fillId="2" borderId="2" xfId="2" applyFont="1" applyFill="1" applyBorder="1" applyAlignment="1">
      <alignment horizontal="left" vertical="center" shrinkToFit="1"/>
    </xf>
    <xf numFmtId="0" fontId="118" fillId="2" borderId="0" xfId="2" applyFont="1" applyFill="1" applyAlignment="1">
      <alignment horizontal="left" vertical="center" shrinkToFit="1"/>
    </xf>
    <xf numFmtId="0" fontId="118" fillId="2" borderId="0" xfId="2" applyFont="1" applyFill="1" applyAlignment="1" applyProtection="1">
      <alignment horizontal="left" vertical="center" shrinkToFit="1"/>
      <protection locked="0"/>
    </xf>
    <xf numFmtId="0" fontId="118" fillId="2" borderId="1" xfId="2" applyFont="1" applyFill="1" applyBorder="1" applyAlignment="1" applyProtection="1">
      <alignment horizontal="left" vertical="center" shrinkToFit="1"/>
      <protection locked="0"/>
    </xf>
    <xf numFmtId="0" fontId="118" fillId="2" borderId="99" xfId="2" applyFont="1" applyFill="1" applyBorder="1" applyAlignment="1">
      <alignment horizontal="left" vertical="center" shrinkToFit="1"/>
    </xf>
    <xf numFmtId="0" fontId="118" fillId="2" borderId="100" xfId="2" applyFont="1" applyFill="1" applyBorder="1" applyAlignment="1">
      <alignment horizontal="left" vertical="center" shrinkToFit="1"/>
    </xf>
    <xf numFmtId="0" fontId="148" fillId="2" borderId="0" xfId="2" applyFont="1" applyFill="1" applyAlignment="1">
      <alignment vertical="center" shrinkToFit="1"/>
    </xf>
    <xf numFmtId="0" fontId="140" fillId="2" borderId="0" xfId="2" applyFont="1" applyFill="1" applyAlignment="1">
      <alignment vertical="center" shrinkToFit="1"/>
    </xf>
    <xf numFmtId="0" fontId="142" fillId="2" borderId="9" xfId="2" applyFont="1" applyFill="1" applyBorder="1" applyAlignment="1" applyProtection="1">
      <alignment horizontal="center" vertical="center" shrinkToFit="1"/>
      <protection locked="0"/>
    </xf>
    <xf numFmtId="0" fontId="142" fillId="2" borderId="8" xfId="2" applyFont="1" applyFill="1" applyBorder="1" applyAlignment="1" applyProtection="1">
      <alignment horizontal="center" vertical="center" shrinkToFit="1"/>
      <protection locked="0"/>
    </xf>
    <xf numFmtId="0" fontId="142" fillId="2" borderId="8" xfId="2" applyFont="1" applyFill="1" applyBorder="1" applyAlignment="1">
      <alignment horizontal="left" vertical="center" shrinkToFit="1"/>
    </xf>
    <xf numFmtId="0" fontId="142" fillId="2" borderId="7" xfId="2" applyFont="1" applyFill="1" applyBorder="1" applyAlignment="1">
      <alignment horizontal="left" vertical="center" shrinkToFit="1"/>
    </xf>
    <xf numFmtId="0" fontId="145" fillId="2" borderId="2" xfId="2" applyFont="1" applyFill="1" applyBorder="1" applyAlignment="1">
      <alignment horizontal="left" vertical="center" shrinkToFit="1"/>
    </xf>
    <xf numFmtId="0" fontId="145" fillId="2" borderId="0" xfId="2" applyFont="1" applyFill="1" applyAlignment="1">
      <alignment horizontal="left" vertical="center" shrinkToFit="1"/>
    </xf>
    <xf numFmtId="0" fontId="145" fillId="2" borderId="1" xfId="2" applyFont="1" applyFill="1" applyBorder="1" applyAlignment="1">
      <alignment horizontal="left" vertical="center" shrinkToFit="1"/>
    </xf>
    <xf numFmtId="0" fontId="146" fillId="2" borderId="2" xfId="2" applyFont="1" applyFill="1" applyBorder="1" applyAlignment="1">
      <alignment horizontal="left" vertical="center" shrinkToFit="1"/>
    </xf>
    <xf numFmtId="0" fontId="146" fillId="2" borderId="0" xfId="2" applyFont="1" applyFill="1" applyAlignment="1">
      <alignment horizontal="left" vertical="center" shrinkToFit="1"/>
    </xf>
    <xf numFmtId="0" fontId="146" fillId="2" borderId="0" xfId="2" applyFont="1" applyFill="1" applyAlignment="1" applyProtection="1">
      <alignment horizontal="left" vertical="center" shrinkToFit="1"/>
      <protection locked="0"/>
    </xf>
    <xf numFmtId="0" fontId="146" fillId="2" borderId="1" xfId="2" applyFont="1" applyFill="1" applyBorder="1" applyAlignment="1" applyProtection="1">
      <alignment horizontal="left" vertical="center" shrinkToFit="1"/>
      <protection locked="0"/>
    </xf>
    <xf numFmtId="0" fontId="105" fillId="2" borderId="99" xfId="2" applyFont="1" applyFill="1" applyBorder="1" applyAlignment="1">
      <alignment horizontal="center" vertical="center" shrinkToFit="1"/>
    </xf>
    <xf numFmtId="0" fontId="105" fillId="2" borderId="100" xfId="2" applyFont="1" applyFill="1" applyBorder="1" applyAlignment="1">
      <alignment horizontal="center" vertical="center" shrinkToFit="1"/>
    </xf>
    <xf numFmtId="0" fontId="105" fillId="2" borderId="121" xfId="2" applyFont="1" applyFill="1" applyBorder="1" applyAlignment="1" applyProtection="1">
      <alignment horizontal="left" vertical="center" shrinkToFit="1"/>
      <protection locked="0"/>
    </xf>
    <xf numFmtId="0" fontId="105" fillId="2" borderId="41" xfId="2" applyFont="1" applyFill="1" applyBorder="1" applyAlignment="1" applyProtection="1">
      <alignment horizontal="left" vertical="center" shrinkToFit="1"/>
      <protection locked="0"/>
    </xf>
    <xf numFmtId="0" fontId="105" fillId="2" borderId="122" xfId="2" applyFont="1" applyFill="1" applyBorder="1" applyAlignment="1">
      <alignment horizontal="right" vertical="center" shrinkToFit="1"/>
    </xf>
    <xf numFmtId="0" fontId="105" fillId="2" borderId="100" xfId="2" applyFont="1" applyFill="1" applyBorder="1" applyAlignment="1">
      <alignment horizontal="right" vertical="center" shrinkToFit="1"/>
    </xf>
    <xf numFmtId="0" fontId="53" fillId="2" borderId="0" xfId="2" applyFont="1" applyFill="1">
      <alignment vertical="center"/>
    </xf>
    <xf numFmtId="0" fontId="154" fillId="2" borderId="0" xfId="2" applyFont="1" applyFill="1">
      <alignment vertical="center"/>
    </xf>
    <xf numFmtId="0" fontId="150" fillId="2" borderId="9" xfId="2" applyFont="1" applyFill="1" applyBorder="1" applyAlignment="1">
      <alignment horizontal="center" vertical="center"/>
    </xf>
    <xf numFmtId="0" fontId="150" fillId="2" borderId="8" xfId="2" applyFont="1" applyFill="1" applyBorder="1" applyAlignment="1">
      <alignment horizontal="center" vertical="center"/>
    </xf>
    <xf numFmtId="0" fontId="150" fillId="2" borderId="7" xfId="2" applyFont="1" applyFill="1" applyBorder="1" applyAlignment="1">
      <alignment horizontal="center" vertical="center"/>
    </xf>
    <xf numFmtId="0" fontId="151" fillId="2" borderId="2" xfId="2" applyFont="1" applyFill="1" applyBorder="1" applyAlignment="1">
      <alignment horizontal="center" vertical="center"/>
    </xf>
    <xf numFmtId="0" fontId="151" fillId="2" borderId="0" xfId="2" applyFont="1" applyFill="1" applyAlignment="1">
      <alignment horizontal="center" vertical="center"/>
    </xf>
    <xf numFmtId="0" fontId="151" fillId="2" borderId="1" xfId="2" applyFont="1" applyFill="1" applyBorder="1" applyAlignment="1">
      <alignment horizontal="center" vertical="center"/>
    </xf>
    <xf numFmtId="0" fontId="150" fillId="2" borderId="2" xfId="2" applyFont="1" applyFill="1" applyBorder="1" applyAlignment="1">
      <alignment horizontal="center" vertical="center"/>
    </xf>
    <xf numFmtId="0" fontId="150" fillId="2" borderId="0" xfId="2" applyFont="1" applyFill="1" applyAlignment="1">
      <alignment horizontal="center" vertical="center"/>
    </xf>
    <xf numFmtId="0" fontId="150" fillId="2" borderId="1" xfId="2" applyFont="1" applyFill="1" applyBorder="1" applyAlignment="1">
      <alignment horizontal="center" vertical="center"/>
    </xf>
    <xf numFmtId="0" fontId="150" fillId="2" borderId="99" xfId="2" applyFont="1" applyFill="1" applyBorder="1" applyAlignment="1">
      <alignment horizontal="center" vertical="center"/>
    </xf>
    <xf numFmtId="0" fontId="150" fillId="2" borderId="100" xfId="2" applyFont="1" applyFill="1" applyBorder="1" applyAlignment="1">
      <alignment horizontal="center" vertical="center"/>
    </xf>
    <xf numFmtId="0" fontId="150" fillId="2" borderId="101" xfId="2" applyFont="1" applyFill="1" applyBorder="1" applyAlignment="1">
      <alignment horizontal="center" vertical="center"/>
    </xf>
    <xf numFmtId="0" fontId="153" fillId="2" borderId="0" xfId="2" applyFont="1" applyFill="1">
      <alignment vertical="center"/>
    </xf>
    <xf numFmtId="0" fontId="149" fillId="2" borderId="100" xfId="2" applyFont="1" applyFill="1" applyBorder="1" applyAlignment="1">
      <alignment horizontal="left" vertical="center"/>
    </xf>
  </cellXfs>
  <cellStyles count="4">
    <cellStyle name="Hyperlink 2" xfId="3" xr:uid="{0C7FB3AB-CD1A-4819-9750-70C55B5408B4}"/>
    <cellStyle name="Normal 2" xfId="2" xr:uid="{DAF85C2F-F9C5-41D5-9868-E8D6DB0F33CA}"/>
    <cellStyle name="一般" xfId="0" builtinId="0"/>
    <cellStyle name="大綱列_1" xfId="1" builtinId="1" iLevel="0"/>
  </cellStyles>
  <dxfs count="132">
    <dxf>
      <font>
        <b/>
        <i val="0"/>
        <color auto="1"/>
      </font>
      <fill>
        <patternFill>
          <bgColor theme="5" tint="0.39994506668294322"/>
        </patternFill>
      </fill>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fill>
        <patternFill>
          <bgColor theme="0"/>
        </patternFill>
      </fill>
      <border>
        <top/>
        <bottom/>
        <vertical/>
        <horizontal/>
      </border>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theme="0"/>
        </patternFill>
      </fill>
      <border>
        <top/>
        <bottom/>
        <vertical/>
        <horizontal/>
      </border>
    </dxf>
    <dxf>
      <border>
        <top style="thin">
          <color auto="1"/>
        </top>
        <bottom style="thin">
          <color auto="1"/>
        </bottom>
        <vertical/>
        <horizontal/>
      </border>
    </dxf>
    <dxf>
      <fill>
        <patternFill>
          <bgColor rgb="FFFFFFF0"/>
        </patternFill>
      </fill>
    </dxf>
    <dxf>
      <fill>
        <patternFill>
          <bgColor rgb="FFFFFFF0"/>
        </patternFill>
      </fill>
    </dxf>
    <dxf>
      <fill>
        <patternFill>
          <bgColor rgb="FFFDECE3"/>
        </patternFill>
      </fill>
    </dxf>
    <dxf>
      <fill>
        <patternFill>
          <bgColor rgb="FFFDECE3"/>
        </patternFill>
      </fill>
    </dxf>
    <dxf>
      <fill>
        <patternFill>
          <bgColor rgb="FFFFFFF0"/>
        </patternFill>
      </fill>
    </dxf>
    <dxf>
      <fill>
        <patternFill>
          <bgColor rgb="FFFFF9E7"/>
        </patternFill>
      </fill>
    </dxf>
    <dxf>
      <fill>
        <patternFill>
          <bgColor rgb="FFFDECE3"/>
        </patternFill>
      </fill>
    </dxf>
    <dxf>
      <font>
        <b/>
        <i val="0"/>
        <color rgb="FFFF0000"/>
      </font>
      <fill>
        <patternFill>
          <bgColor rgb="FFFFFF00"/>
        </patternFill>
      </fill>
    </dxf>
    <dxf>
      <fill>
        <patternFill>
          <bgColor rgb="FFF4B084"/>
        </patternFill>
      </fill>
    </dxf>
    <dxf>
      <fill>
        <patternFill>
          <bgColor rgb="FFFDECE3"/>
        </patternFill>
      </fill>
    </dxf>
    <dxf>
      <fill>
        <patternFill>
          <bgColor rgb="FFFFF9E7"/>
        </patternFill>
      </fill>
    </dxf>
    <dxf>
      <fill>
        <patternFill>
          <bgColor rgb="FFFDECE3"/>
        </patternFill>
      </fill>
    </dxf>
    <dxf>
      <fill>
        <patternFill>
          <bgColor rgb="FFFDECE3"/>
        </patternFill>
      </fill>
    </dxf>
    <dxf>
      <font>
        <b/>
        <i val="0"/>
        <strike val="0"/>
        <color rgb="FFFF0000"/>
      </font>
      <fill>
        <patternFill>
          <bgColor rgb="FFFFFF00"/>
        </patternFill>
      </fill>
    </dxf>
    <dxf>
      <fill>
        <patternFill>
          <bgColor rgb="FFFDECE3"/>
        </patternFill>
      </fill>
    </dxf>
    <dxf>
      <fill>
        <patternFill>
          <bgColor rgb="FFFFF9E7"/>
        </patternFill>
      </fill>
    </dxf>
    <dxf>
      <fill>
        <patternFill>
          <bgColor rgb="FFF4B084"/>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FF9E7"/>
        </patternFill>
      </fill>
    </dxf>
    <dxf>
      <fill>
        <patternFill>
          <bgColor rgb="FFFFF9E7"/>
        </patternFill>
      </fill>
    </dxf>
    <dxf>
      <fill>
        <patternFill>
          <bgColor rgb="FFFDECE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DECE3"/>
        </patternFill>
      </fill>
    </dxf>
    <dxf>
      <fill>
        <patternFill>
          <bgColor rgb="FFFFFF00"/>
        </patternFill>
      </fill>
    </dxf>
    <dxf>
      <fill>
        <patternFill>
          <bgColor rgb="FFFFFF00"/>
        </patternFill>
      </fill>
    </dxf>
    <dxf>
      <fill>
        <patternFill>
          <bgColor rgb="FFFFFFF0"/>
        </patternFill>
      </fill>
    </dxf>
    <dxf>
      <fill>
        <patternFill>
          <bgColor rgb="FFFDECE3"/>
        </patternFill>
      </fill>
    </dxf>
    <dxf>
      <fill>
        <patternFill>
          <bgColor rgb="FFFFFF00"/>
        </patternFill>
      </fill>
    </dxf>
    <dxf>
      <fill>
        <patternFill>
          <bgColor rgb="FFFFFF00"/>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DECE3"/>
        </patternFill>
      </fill>
    </dxf>
    <dxf>
      <fill>
        <patternFill>
          <bgColor rgb="FFFDECE3"/>
        </patternFill>
      </fill>
    </dxf>
    <dxf>
      <fill>
        <patternFill patternType="gray0625">
          <fgColor theme="0" tint="-0.24994659260841701"/>
        </patternFill>
      </fill>
    </dxf>
    <dxf>
      <font>
        <strike val="0"/>
        <color theme="0" tint="-0.499984740745262"/>
      </font>
      <numFmt numFmtId="177" formatCode=";;;&quot;可自行填入需要的服務內容。You can fill in the required services as needed.&quot;"/>
    </dxf>
    <dxf>
      <fill>
        <patternFill patternType="lightTrellis">
          <fgColor theme="0" tint="-0.14993743705557422"/>
        </patternFill>
      </fill>
    </dxf>
    <dxf>
      <fill>
        <patternFill patternType="lightTrellis">
          <fgColor theme="0" tint="-0.14990691854609822"/>
          <bgColor theme="0"/>
        </patternFill>
      </fill>
    </dxf>
  </dxfs>
  <tableStyles count="0" defaultTableStyle="TableStyleMedium2" defaultPivotStyle="PivotStyleLight16"/>
  <colors>
    <mruColors>
      <color rgb="FFFFF2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CheckBox" fmlaLink="$BN$29" lockText="1" noThreeD="1"/>
</file>

<file path=xl/ctrlProps/ctrlProp11.xml><?xml version="1.0" encoding="utf-8"?>
<formControlPr xmlns="http://schemas.microsoft.com/office/spreadsheetml/2009/9/main" objectType="CheckBox" fmlaLink="$BN$30" lockText="1" noThreeD="1"/>
</file>

<file path=xl/ctrlProps/ctrlProp12.xml><?xml version="1.0" encoding="utf-8"?>
<formControlPr xmlns="http://schemas.microsoft.com/office/spreadsheetml/2009/9/main" objectType="CheckBox" fmlaLink="$BU$29" lockText="1" noThreeD="1"/>
</file>

<file path=xl/ctrlProps/ctrlProp13.xml><?xml version="1.0" encoding="utf-8"?>
<formControlPr xmlns="http://schemas.microsoft.com/office/spreadsheetml/2009/9/main" objectType="CheckBox" fmlaLink="$BU$26" lockText="1" noThreeD="1"/>
</file>

<file path=xl/ctrlProps/ctrlProp14.xml><?xml version="1.0" encoding="utf-8"?>
<formControlPr xmlns="http://schemas.microsoft.com/office/spreadsheetml/2009/9/main" objectType="CheckBox" fmlaLink="$BU$25" lockText="1" noThreeD="1"/>
</file>

<file path=xl/ctrlProps/ctrlProp15.xml><?xml version="1.0" encoding="utf-8"?>
<formControlPr xmlns="http://schemas.microsoft.com/office/spreadsheetml/2009/9/main" objectType="CheckBox" fmlaLink="$CA$30" lockText="1" noThreeD="1"/>
</file>

<file path=xl/ctrlProps/ctrlProp16.xml><?xml version="1.0" encoding="utf-8"?>
<formControlPr xmlns="http://schemas.microsoft.com/office/spreadsheetml/2009/9/main" objectType="CheckBox" fmlaLink="$CC$25" lockText="1" noThreeD="1"/>
</file>

<file path=xl/ctrlProps/ctrlProp17.xml><?xml version="1.0" encoding="utf-8"?>
<formControlPr xmlns="http://schemas.microsoft.com/office/spreadsheetml/2009/9/main" objectType="CheckBox" fmlaLink="$CC$33" lockText="1" noThreeD="1"/>
</file>

<file path=xl/ctrlProps/ctrlProp18.xml><?xml version="1.0" encoding="utf-8"?>
<formControlPr xmlns="http://schemas.microsoft.com/office/spreadsheetml/2009/9/main" objectType="CheckBox" fmlaLink="$CC$34" lockText="1" noThreeD="1"/>
</file>

<file path=xl/ctrlProps/ctrlProp19.xml><?xml version="1.0" encoding="utf-8"?>
<formControlPr xmlns="http://schemas.microsoft.com/office/spreadsheetml/2009/9/main" objectType="CheckBox" fmlaLink="$CC$35" lockText="1" noThreeD="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CheckBox" fmlaLink="$CC$36" lockText="1" noThreeD="1"/>
</file>

<file path=xl/ctrlProps/ctrlProp21.xml><?xml version="1.0" encoding="utf-8"?>
<formControlPr xmlns="http://schemas.microsoft.com/office/spreadsheetml/2009/9/main" objectType="CheckBox" fmlaLink="$CC$37" lockText="1" noThreeD="1"/>
</file>

<file path=xl/ctrlProps/ctrlProp22.xml><?xml version="1.0" encoding="utf-8"?>
<formControlPr xmlns="http://schemas.microsoft.com/office/spreadsheetml/2009/9/main" objectType="CheckBox" fmlaLink="$BJ$42" lockText="1" noThreeD="1"/>
</file>

<file path=xl/ctrlProps/ctrlProp23.xml><?xml version="1.0" encoding="utf-8"?>
<formControlPr xmlns="http://schemas.microsoft.com/office/spreadsheetml/2009/9/main" objectType="CheckBox" fmlaLink="$BJ$43" lockText="1" noThreeD="1"/>
</file>

<file path=xl/ctrlProps/ctrlProp24.xml><?xml version="1.0" encoding="utf-8"?>
<formControlPr xmlns="http://schemas.microsoft.com/office/spreadsheetml/2009/9/main" objectType="CheckBox" fmlaLink="$BI$23" lockText="1" noThreeD="1"/>
</file>

<file path=xl/ctrlProps/ctrlProp25.xml><?xml version="1.0" encoding="utf-8"?>
<formControlPr xmlns="http://schemas.microsoft.com/office/spreadsheetml/2009/9/main" objectType="CheckBox" fmlaLink="$BN$23" lockText="1" noThreeD="1"/>
</file>

<file path=xl/ctrlProps/ctrlProp26.xml><?xml version="1.0" encoding="utf-8"?>
<formControlPr xmlns="http://schemas.microsoft.com/office/spreadsheetml/2009/9/main" objectType="CheckBox" fmlaLink="$BU$23" lockText="1" noThreeD="1"/>
</file>

<file path=xl/ctrlProps/ctrlProp27.xml><?xml version="1.0" encoding="utf-8"?>
<formControlPr xmlns="http://schemas.microsoft.com/office/spreadsheetml/2009/9/main" objectType="CheckBox" fmlaLink="$BN$25" lockText="1" noThreeD="1"/>
</file>

<file path=xl/ctrlProps/ctrlProp28.xml><?xml version="1.0" encoding="utf-8"?>
<formControlPr xmlns="http://schemas.microsoft.com/office/spreadsheetml/2009/9/main" objectType="CheckBox" fmlaLink="$BD$83" lockText="1" noThreeD="1"/>
</file>

<file path=xl/ctrlProps/ctrlProp29.xml><?xml version="1.0" encoding="utf-8"?>
<formControlPr xmlns="http://schemas.microsoft.com/office/spreadsheetml/2009/9/main" objectType="CheckBox" fmlaLink="$BD$84" lockText="1" noThreeD="1"/>
</file>

<file path=xl/ctrlProps/ctrlProp3.xml><?xml version="1.0" encoding="utf-8"?>
<formControlPr xmlns="http://schemas.microsoft.com/office/spreadsheetml/2009/9/main" objectType="Button" lockText="1"/>
</file>

<file path=xl/ctrlProps/ctrlProp30.xml><?xml version="1.0" encoding="utf-8"?>
<formControlPr xmlns="http://schemas.microsoft.com/office/spreadsheetml/2009/9/main" objectType="CheckBox" fmlaLink="$BD$85" lockText="1" noThreeD="1"/>
</file>

<file path=xl/ctrlProps/ctrlProp31.xml><?xml version="1.0" encoding="utf-8"?>
<formControlPr xmlns="http://schemas.microsoft.com/office/spreadsheetml/2009/9/main" objectType="CheckBox" fmlaLink="$BD$86" lockText="1" noThreeD="1"/>
</file>

<file path=xl/ctrlProps/ctrlProp32.xml><?xml version="1.0" encoding="utf-8"?>
<formControlPr xmlns="http://schemas.microsoft.com/office/spreadsheetml/2009/9/main" objectType="CheckBox" fmlaLink="$BD$87" lockText="1" noThreeD="1"/>
</file>

<file path=xl/ctrlProps/ctrlProp33.xml><?xml version="1.0" encoding="utf-8"?>
<formControlPr xmlns="http://schemas.microsoft.com/office/spreadsheetml/2009/9/main" objectType="CheckBox" fmlaLink="$BG$83" lockText="1" noThreeD="1"/>
</file>

<file path=xl/ctrlProps/ctrlProp34.xml><?xml version="1.0" encoding="utf-8"?>
<formControlPr xmlns="http://schemas.microsoft.com/office/spreadsheetml/2009/9/main" objectType="CheckBox" fmlaLink="$BN$84" lockText="1" noThreeD="1"/>
</file>

<file path=xl/ctrlProps/ctrlProp35.xml><?xml version="1.0" encoding="utf-8"?>
<formControlPr xmlns="http://schemas.microsoft.com/office/spreadsheetml/2009/9/main" objectType="CheckBox" fmlaLink="$BU$85" lockText="1" noThreeD="1"/>
</file>

<file path=xl/ctrlProps/ctrlProp36.xml><?xml version="1.0" encoding="utf-8"?>
<formControlPr xmlns="http://schemas.microsoft.com/office/spreadsheetml/2009/9/main" objectType="CheckBox" fmlaLink="$BD$16" lockText="1" noThreeD="1"/>
</file>

<file path=xl/ctrlProps/ctrlProp37.xml><?xml version="1.0" encoding="utf-8"?>
<formControlPr xmlns="http://schemas.microsoft.com/office/spreadsheetml/2009/9/main" objectType="CheckBox" fmlaLink="$BN$8"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fmlaLink="$BL$19" lockText="1" noThreeD="1"/>
</file>

<file path=xl/ctrlProps/ctrlProp4.xml><?xml version="1.0" encoding="utf-8"?>
<formControlPr xmlns="http://schemas.microsoft.com/office/spreadsheetml/2009/9/main" objectType="Button" lockText="1"/>
</file>

<file path=xl/ctrlProps/ctrlProp40.xml><?xml version="1.0" encoding="utf-8"?>
<formControlPr xmlns="http://schemas.microsoft.com/office/spreadsheetml/2009/9/main" objectType="CheckBox" fmlaLink="$BS$19" lockText="1" noThreeD="1"/>
</file>

<file path=xl/ctrlProps/ctrlProp41.xml><?xml version="1.0" encoding="utf-8"?>
<formControlPr xmlns="http://schemas.microsoft.com/office/spreadsheetml/2009/9/main" objectType="Button" lockText="1"/>
</file>

<file path=xl/ctrlProps/ctrlProp42.xml><?xml version="1.0" encoding="utf-8"?>
<formControlPr xmlns="http://schemas.microsoft.com/office/spreadsheetml/2009/9/main" objectType="Button" lockText="1"/>
</file>

<file path=xl/ctrlProps/ctrlProp43.xml><?xml version="1.0" encoding="utf-8"?>
<formControlPr xmlns="http://schemas.microsoft.com/office/spreadsheetml/2009/9/main" objectType="Button" lockText="1"/>
</file>

<file path=xl/ctrlProps/ctrlProp44.xml><?xml version="1.0" encoding="utf-8"?>
<formControlPr xmlns="http://schemas.microsoft.com/office/spreadsheetml/2009/9/main" objectType="Button" lockText="1"/>
</file>

<file path=xl/ctrlProps/ctrlProp45.xml><?xml version="1.0" encoding="utf-8"?>
<formControlPr xmlns="http://schemas.microsoft.com/office/spreadsheetml/2009/9/main" objectType="Button" lockText="1"/>
</file>

<file path=xl/ctrlProps/ctrlProp46.xml><?xml version="1.0" encoding="utf-8"?>
<formControlPr xmlns="http://schemas.microsoft.com/office/spreadsheetml/2009/9/main" objectType="Button" lockText="1"/>
</file>

<file path=xl/ctrlProps/ctrlProp47.xml><?xml version="1.0" encoding="utf-8"?>
<formControlPr xmlns="http://schemas.microsoft.com/office/spreadsheetml/2009/9/main" objectType="Button" lockText="1"/>
</file>

<file path=xl/ctrlProps/ctrlProp48.xml><?xml version="1.0" encoding="utf-8"?>
<formControlPr xmlns="http://schemas.microsoft.com/office/spreadsheetml/2009/9/main" objectType="Button" lockText="1"/>
</file>

<file path=xl/ctrlProps/ctrlProp49.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50.xml><?xml version="1.0" encoding="utf-8"?>
<formControlPr xmlns="http://schemas.microsoft.com/office/spreadsheetml/2009/9/main" objectType="Button" lockText="1"/>
</file>

<file path=xl/ctrlProps/ctrlProp51.xml><?xml version="1.0" encoding="utf-8"?>
<formControlPr xmlns="http://schemas.microsoft.com/office/spreadsheetml/2009/9/main" objectType="Button" lockText="1"/>
</file>

<file path=xl/ctrlProps/ctrlProp52.xml><?xml version="1.0" encoding="utf-8"?>
<formControlPr xmlns="http://schemas.microsoft.com/office/spreadsheetml/2009/9/main" objectType="Button" lockText="1"/>
</file>

<file path=xl/ctrlProps/ctrlProp53.xml><?xml version="1.0" encoding="utf-8"?>
<formControlPr xmlns="http://schemas.microsoft.com/office/spreadsheetml/2009/9/main" objectType="CheckBox" fmlaLink="$BB$13" lockText="1" noThreeD="1"/>
</file>

<file path=xl/ctrlProps/ctrlProp54.xml><?xml version="1.0" encoding="utf-8"?>
<formControlPr xmlns="http://schemas.microsoft.com/office/spreadsheetml/2009/9/main" objectType="CheckBox" fmlaLink="$BB$8" lockText="1" noThreeD="1"/>
</file>

<file path=xl/ctrlProps/ctrlProp55.xml><?xml version="1.0" encoding="utf-8"?>
<formControlPr xmlns="http://schemas.microsoft.com/office/spreadsheetml/2009/9/main" objectType="CheckBox" fmlaLink="$BB$3" lockText="1" noThreeD="1"/>
</file>

<file path=xl/ctrlProps/ctrlProp56.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CheckBox" fmlaLink="$BD$8" lockText="1" noThreeD="1"/>
</file>

<file path=xl/ctrlProps/ctrlProp8.xml><?xml version="1.0" encoding="utf-8"?>
<formControlPr xmlns="http://schemas.microsoft.com/office/spreadsheetml/2009/9/main" objectType="CheckBox" fmlaLink="$BN$26" lockText="1" noThreeD="1"/>
</file>

<file path=xl/ctrlProps/ctrlProp9.xml><?xml version="1.0" encoding="utf-8"?>
<formControlPr xmlns="http://schemas.microsoft.com/office/spreadsheetml/2009/9/main" objectType="CheckBox" fmlaLink="$BN$2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32</xdr:col>
      <xdr:colOff>238859</xdr:colOff>
      <xdr:row>73</xdr:row>
      <xdr:rowOff>19782</xdr:rowOff>
    </xdr:from>
    <xdr:to>
      <xdr:col>33</xdr:col>
      <xdr:colOff>272073</xdr:colOff>
      <xdr:row>74</xdr:row>
      <xdr:rowOff>21980</xdr:rowOff>
    </xdr:to>
    <xdr:pic>
      <xdr:nvPicPr>
        <xdr:cNvPr id="2" name="Picture 1">
          <a:extLst>
            <a:ext uri="{FF2B5EF4-FFF2-40B4-BE49-F238E27FC236}">
              <a16:creationId xmlns:a16="http://schemas.microsoft.com/office/drawing/2014/main" id="{FB24BA18-7BE9-4919-A040-2A89AF8628E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87459" y="26423082"/>
          <a:ext cx="318964" cy="3355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xdr:from>
          <xdr:col>38</xdr:col>
          <xdr:colOff>142875</xdr:colOff>
          <xdr:row>12</xdr:row>
          <xdr:rowOff>76200</xdr:rowOff>
        </xdr:from>
        <xdr:to>
          <xdr:col>39</xdr:col>
          <xdr:colOff>19050</xdr:colOff>
          <xdr:row>14</xdr:row>
          <xdr:rowOff>28575</xdr:rowOff>
        </xdr:to>
        <xdr:sp macro="" textlink="">
          <xdr:nvSpPr>
            <xdr:cNvPr id="83969" name="Button 1" hidden="1">
              <a:extLst>
                <a:ext uri="{63B3BB69-23CF-44E3-9099-C40C66FF867C}">
                  <a14:compatExt spid="_x0000_s83969"/>
                </a:ext>
                <a:ext uri="{FF2B5EF4-FFF2-40B4-BE49-F238E27FC236}">
                  <a16:creationId xmlns:a16="http://schemas.microsoft.com/office/drawing/2014/main" id="{00000000-0008-0000-0000-00000148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合併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133350</xdr:colOff>
          <xdr:row>7</xdr:row>
          <xdr:rowOff>171450</xdr:rowOff>
        </xdr:from>
        <xdr:to>
          <xdr:col>39</xdr:col>
          <xdr:colOff>9525</xdr:colOff>
          <xdr:row>8</xdr:row>
          <xdr:rowOff>123825</xdr:rowOff>
        </xdr:to>
        <xdr:sp macro="" textlink="">
          <xdr:nvSpPr>
            <xdr:cNvPr id="83970" name="Button 2" hidden="1">
              <a:extLst>
                <a:ext uri="{63B3BB69-23CF-44E3-9099-C40C66FF867C}">
                  <a14:compatExt spid="_x0000_s83970"/>
                </a:ext>
                <a:ext uri="{FF2B5EF4-FFF2-40B4-BE49-F238E27FC236}">
                  <a16:creationId xmlns:a16="http://schemas.microsoft.com/office/drawing/2014/main" id="{00000000-0008-0000-0000-00000248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出現則變色</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142875</xdr:colOff>
          <xdr:row>9</xdr:row>
          <xdr:rowOff>219075</xdr:rowOff>
        </xdr:from>
        <xdr:to>
          <xdr:col>39</xdr:col>
          <xdr:colOff>19050</xdr:colOff>
          <xdr:row>10</xdr:row>
          <xdr:rowOff>190500</xdr:rowOff>
        </xdr:to>
        <xdr:sp macro="" textlink="">
          <xdr:nvSpPr>
            <xdr:cNvPr id="83971" name="Button 3" hidden="1">
              <a:extLst>
                <a:ext uri="{63B3BB69-23CF-44E3-9099-C40C66FF867C}">
                  <a14:compatExt spid="_x0000_s83971"/>
                </a:ext>
                <a:ext uri="{FF2B5EF4-FFF2-40B4-BE49-F238E27FC236}">
                  <a16:creationId xmlns:a16="http://schemas.microsoft.com/office/drawing/2014/main" id="{00000000-0008-0000-0000-00000348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Blank反黃</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133350</xdr:colOff>
          <xdr:row>8</xdr:row>
          <xdr:rowOff>171450</xdr:rowOff>
        </xdr:from>
        <xdr:to>
          <xdr:col>38</xdr:col>
          <xdr:colOff>723900</xdr:colOff>
          <xdr:row>9</xdr:row>
          <xdr:rowOff>161925</xdr:rowOff>
        </xdr:to>
        <xdr:sp macro="" textlink="">
          <xdr:nvSpPr>
            <xdr:cNvPr id="83972" name="Button 4" hidden="1">
              <a:extLst>
                <a:ext uri="{63B3BB69-23CF-44E3-9099-C40C66FF867C}">
                  <a14:compatExt spid="_x0000_s83972"/>
                </a:ext>
                <a:ext uri="{FF2B5EF4-FFF2-40B4-BE49-F238E27FC236}">
                  <a16:creationId xmlns:a16="http://schemas.microsoft.com/office/drawing/2014/main" id="{00000000-0008-0000-0000-00000448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左邊true變色</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123825</xdr:colOff>
          <xdr:row>6</xdr:row>
          <xdr:rowOff>114300</xdr:rowOff>
        </xdr:from>
        <xdr:to>
          <xdr:col>39</xdr:col>
          <xdr:colOff>0</xdr:colOff>
          <xdr:row>7</xdr:row>
          <xdr:rowOff>133350</xdr:rowOff>
        </xdr:to>
        <xdr:sp macro="" textlink="">
          <xdr:nvSpPr>
            <xdr:cNvPr id="83973" name="Button 5" hidden="1">
              <a:extLst>
                <a:ext uri="{63B3BB69-23CF-44E3-9099-C40C66FF867C}">
                  <a14:compatExt spid="_x0000_s83973"/>
                </a:ext>
                <a:ext uri="{FF2B5EF4-FFF2-40B4-BE49-F238E27FC236}">
                  <a16:creationId xmlns:a16="http://schemas.microsoft.com/office/drawing/2014/main" id="{00000000-0008-0000-0000-00000548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新增勾選方塊</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142875</xdr:colOff>
          <xdr:row>11</xdr:row>
          <xdr:rowOff>47625</xdr:rowOff>
        </xdr:from>
        <xdr:to>
          <xdr:col>39</xdr:col>
          <xdr:colOff>19050</xdr:colOff>
          <xdr:row>12</xdr:row>
          <xdr:rowOff>38100</xdr:rowOff>
        </xdr:to>
        <xdr:sp macro="" textlink="">
          <xdr:nvSpPr>
            <xdr:cNvPr id="83974" name="Button 6" hidden="1">
              <a:extLst>
                <a:ext uri="{63B3BB69-23CF-44E3-9099-C40C66FF867C}">
                  <a14:compatExt spid="_x0000_s83974"/>
                </a:ext>
                <a:ext uri="{FF2B5EF4-FFF2-40B4-BE49-F238E27FC236}">
                  <a16:creationId xmlns:a16="http://schemas.microsoft.com/office/drawing/2014/main" id="{00000000-0008-0000-0000-00000648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提取價格</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xdr:row>
          <xdr:rowOff>0</xdr:rowOff>
        </xdr:from>
        <xdr:to>
          <xdr:col>4</xdr:col>
          <xdr:colOff>47625</xdr:colOff>
          <xdr:row>8</xdr:row>
          <xdr:rowOff>19050</xdr:rowOff>
        </xdr:to>
        <xdr:sp macro="" textlink="">
          <xdr:nvSpPr>
            <xdr:cNvPr id="83975" name="Check Box 7" hidden="1">
              <a:extLst>
                <a:ext uri="{63B3BB69-23CF-44E3-9099-C40C66FF867C}">
                  <a14:compatExt spid="_x0000_s83975"/>
                </a:ext>
                <a:ext uri="{FF2B5EF4-FFF2-40B4-BE49-F238E27FC236}">
                  <a16:creationId xmlns:a16="http://schemas.microsoft.com/office/drawing/2014/main" id="{00000000-0008-0000-0000-000007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25</xdr:row>
          <xdr:rowOff>0</xdr:rowOff>
        </xdr:from>
        <xdr:to>
          <xdr:col>14</xdr:col>
          <xdr:colOff>47625</xdr:colOff>
          <xdr:row>27</xdr:row>
          <xdr:rowOff>19050</xdr:rowOff>
        </xdr:to>
        <xdr:sp macro="" textlink="">
          <xdr:nvSpPr>
            <xdr:cNvPr id="83976" name="Check Box 8" hidden="1">
              <a:extLst>
                <a:ext uri="{63B3BB69-23CF-44E3-9099-C40C66FF867C}">
                  <a14:compatExt spid="_x0000_s83976"/>
                </a:ext>
                <a:ext uri="{FF2B5EF4-FFF2-40B4-BE49-F238E27FC236}">
                  <a16:creationId xmlns:a16="http://schemas.microsoft.com/office/drawing/2014/main" id="{00000000-0008-0000-0000-000008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27</xdr:row>
          <xdr:rowOff>0</xdr:rowOff>
        </xdr:from>
        <xdr:to>
          <xdr:col>14</xdr:col>
          <xdr:colOff>47625</xdr:colOff>
          <xdr:row>28</xdr:row>
          <xdr:rowOff>19050</xdr:rowOff>
        </xdr:to>
        <xdr:sp macro="" textlink="">
          <xdr:nvSpPr>
            <xdr:cNvPr id="83977" name="Check Box 9" hidden="1">
              <a:extLst>
                <a:ext uri="{63B3BB69-23CF-44E3-9099-C40C66FF867C}">
                  <a14:compatExt spid="_x0000_s83977"/>
                </a:ext>
                <a:ext uri="{FF2B5EF4-FFF2-40B4-BE49-F238E27FC236}">
                  <a16:creationId xmlns:a16="http://schemas.microsoft.com/office/drawing/2014/main" id="{00000000-0008-0000-0000-000009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28</xdr:row>
          <xdr:rowOff>0</xdr:rowOff>
        </xdr:from>
        <xdr:to>
          <xdr:col>14</xdr:col>
          <xdr:colOff>47625</xdr:colOff>
          <xdr:row>29</xdr:row>
          <xdr:rowOff>19050</xdr:rowOff>
        </xdr:to>
        <xdr:sp macro="" textlink="">
          <xdr:nvSpPr>
            <xdr:cNvPr id="83978" name="Check Box 10" hidden="1">
              <a:extLst>
                <a:ext uri="{63B3BB69-23CF-44E3-9099-C40C66FF867C}">
                  <a14:compatExt spid="_x0000_s83978"/>
                </a:ext>
                <a:ext uri="{FF2B5EF4-FFF2-40B4-BE49-F238E27FC236}">
                  <a16:creationId xmlns:a16="http://schemas.microsoft.com/office/drawing/2014/main" id="{00000000-0008-0000-0000-00000A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29</xdr:row>
          <xdr:rowOff>0</xdr:rowOff>
        </xdr:from>
        <xdr:to>
          <xdr:col>14</xdr:col>
          <xdr:colOff>47625</xdr:colOff>
          <xdr:row>30</xdr:row>
          <xdr:rowOff>19050</xdr:rowOff>
        </xdr:to>
        <xdr:sp macro="" textlink="">
          <xdr:nvSpPr>
            <xdr:cNvPr id="83979" name="Check Box 11" hidden="1">
              <a:extLst>
                <a:ext uri="{63B3BB69-23CF-44E3-9099-C40C66FF867C}">
                  <a14:compatExt spid="_x0000_s83979"/>
                </a:ext>
                <a:ext uri="{FF2B5EF4-FFF2-40B4-BE49-F238E27FC236}">
                  <a16:creationId xmlns:a16="http://schemas.microsoft.com/office/drawing/2014/main" id="{00000000-0008-0000-0000-00000B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47625</xdr:colOff>
          <xdr:row>29</xdr:row>
          <xdr:rowOff>19050</xdr:rowOff>
        </xdr:to>
        <xdr:sp macro="" textlink="">
          <xdr:nvSpPr>
            <xdr:cNvPr id="83980" name="Check Box 12" hidden="1">
              <a:extLst>
                <a:ext uri="{63B3BB69-23CF-44E3-9099-C40C66FF867C}">
                  <a14:compatExt spid="_x0000_s83980"/>
                </a:ext>
                <a:ext uri="{FF2B5EF4-FFF2-40B4-BE49-F238E27FC236}">
                  <a16:creationId xmlns:a16="http://schemas.microsoft.com/office/drawing/2014/main" id="{00000000-0008-0000-0000-00000C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25</xdr:row>
          <xdr:rowOff>0</xdr:rowOff>
        </xdr:from>
        <xdr:to>
          <xdr:col>21</xdr:col>
          <xdr:colOff>47625</xdr:colOff>
          <xdr:row>27</xdr:row>
          <xdr:rowOff>19050</xdr:rowOff>
        </xdr:to>
        <xdr:sp macro="" textlink="">
          <xdr:nvSpPr>
            <xdr:cNvPr id="83981" name="Check Box 13" hidden="1">
              <a:extLst>
                <a:ext uri="{63B3BB69-23CF-44E3-9099-C40C66FF867C}">
                  <a14:compatExt spid="_x0000_s83981"/>
                </a:ext>
                <a:ext uri="{FF2B5EF4-FFF2-40B4-BE49-F238E27FC236}">
                  <a16:creationId xmlns:a16="http://schemas.microsoft.com/office/drawing/2014/main" id="{00000000-0008-0000-0000-00000D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24</xdr:row>
          <xdr:rowOff>0</xdr:rowOff>
        </xdr:from>
        <xdr:to>
          <xdr:col>21</xdr:col>
          <xdr:colOff>47625</xdr:colOff>
          <xdr:row>25</xdr:row>
          <xdr:rowOff>19050</xdr:rowOff>
        </xdr:to>
        <xdr:sp macro="" textlink="">
          <xdr:nvSpPr>
            <xdr:cNvPr id="83982" name="Check Box 14" hidden="1">
              <a:extLst>
                <a:ext uri="{63B3BB69-23CF-44E3-9099-C40C66FF867C}">
                  <a14:compatExt spid="_x0000_s83982"/>
                </a:ext>
                <a:ext uri="{FF2B5EF4-FFF2-40B4-BE49-F238E27FC236}">
                  <a16:creationId xmlns:a16="http://schemas.microsoft.com/office/drawing/2014/main" id="{00000000-0008-0000-0000-00000E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29</xdr:row>
          <xdr:rowOff>0</xdr:rowOff>
        </xdr:from>
        <xdr:to>
          <xdr:col>27</xdr:col>
          <xdr:colOff>0</xdr:colOff>
          <xdr:row>30</xdr:row>
          <xdr:rowOff>19050</xdr:rowOff>
        </xdr:to>
        <xdr:sp macro="" textlink="">
          <xdr:nvSpPr>
            <xdr:cNvPr id="83983" name="Check Box 15" hidden="1">
              <a:extLst>
                <a:ext uri="{63B3BB69-23CF-44E3-9099-C40C66FF867C}">
                  <a14:compatExt spid="_x0000_s83983"/>
                </a:ext>
                <a:ext uri="{FF2B5EF4-FFF2-40B4-BE49-F238E27FC236}">
                  <a16:creationId xmlns:a16="http://schemas.microsoft.com/office/drawing/2014/main" id="{00000000-0008-0000-0000-00000F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24</xdr:row>
          <xdr:rowOff>0</xdr:rowOff>
        </xdr:from>
        <xdr:to>
          <xdr:col>29</xdr:col>
          <xdr:colOff>47625</xdr:colOff>
          <xdr:row>25</xdr:row>
          <xdr:rowOff>19050</xdr:rowOff>
        </xdr:to>
        <xdr:sp macro="" textlink="">
          <xdr:nvSpPr>
            <xdr:cNvPr id="83984" name="Check Box 16" hidden="1">
              <a:extLst>
                <a:ext uri="{63B3BB69-23CF-44E3-9099-C40C66FF867C}">
                  <a14:compatExt spid="_x0000_s83984"/>
                </a:ext>
                <a:ext uri="{FF2B5EF4-FFF2-40B4-BE49-F238E27FC236}">
                  <a16:creationId xmlns:a16="http://schemas.microsoft.com/office/drawing/2014/main" id="{00000000-0008-0000-0000-000010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32</xdr:row>
          <xdr:rowOff>0</xdr:rowOff>
        </xdr:from>
        <xdr:to>
          <xdr:col>29</xdr:col>
          <xdr:colOff>47625</xdr:colOff>
          <xdr:row>33</xdr:row>
          <xdr:rowOff>19050</xdr:rowOff>
        </xdr:to>
        <xdr:sp macro="" textlink="">
          <xdr:nvSpPr>
            <xdr:cNvPr id="83985" name="Check Box 17" hidden="1">
              <a:extLst>
                <a:ext uri="{63B3BB69-23CF-44E3-9099-C40C66FF867C}">
                  <a14:compatExt spid="_x0000_s83985"/>
                </a:ext>
                <a:ext uri="{FF2B5EF4-FFF2-40B4-BE49-F238E27FC236}">
                  <a16:creationId xmlns:a16="http://schemas.microsoft.com/office/drawing/2014/main" id="{00000000-0008-0000-0000-000011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33</xdr:row>
          <xdr:rowOff>0</xdr:rowOff>
        </xdr:from>
        <xdr:to>
          <xdr:col>29</xdr:col>
          <xdr:colOff>47625</xdr:colOff>
          <xdr:row>34</xdr:row>
          <xdr:rowOff>19050</xdr:rowOff>
        </xdr:to>
        <xdr:sp macro="" textlink="">
          <xdr:nvSpPr>
            <xdr:cNvPr id="83986" name="Check Box 18" hidden="1">
              <a:extLst>
                <a:ext uri="{63B3BB69-23CF-44E3-9099-C40C66FF867C}">
                  <a14:compatExt spid="_x0000_s83986"/>
                </a:ext>
                <a:ext uri="{FF2B5EF4-FFF2-40B4-BE49-F238E27FC236}">
                  <a16:creationId xmlns:a16="http://schemas.microsoft.com/office/drawing/2014/main" id="{00000000-0008-0000-0000-000012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34</xdr:row>
          <xdr:rowOff>0</xdr:rowOff>
        </xdr:from>
        <xdr:to>
          <xdr:col>29</xdr:col>
          <xdr:colOff>47625</xdr:colOff>
          <xdr:row>35</xdr:row>
          <xdr:rowOff>19050</xdr:rowOff>
        </xdr:to>
        <xdr:sp macro="" textlink="">
          <xdr:nvSpPr>
            <xdr:cNvPr id="83987" name="Check Box 19" hidden="1">
              <a:extLst>
                <a:ext uri="{63B3BB69-23CF-44E3-9099-C40C66FF867C}">
                  <a14:compatExt spid="_x0000_s83987"/>
                </a:ext>
                <a:ext uri="{FF2B5EF4-FFF2-40B4-BE49-F238E27FC236}">
                  <a16:creationId xmlns:a16="http://schemas.microsoft.com/office/drawing/2014/main" id="{00000000-0008-0000-0000-000013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35</xdr:row>
          <xdr:rowOff>0</xdr:rowOff>
        </xdr:from>
        <xdr:to>
          <xdr:col>29</xdr:col>
          <xdr:colOff>47625</xdr:colOff>
          <xdr:row>36</xdr:row>
          <xdr:rowOff>19050</xdr:rowOff>
        </xdr:to>
        <xdr:sp macro="" textlink="">
          <xdr:nvSpPr>
            <xdr:cNvPr id="83988" name="Check Box 20" hidden="1">
              <a:extLst>
                <a:ext uri="{63B3BB69-23CF-44E3-9099-C40C66FF867C}">
                  <a14:compatExt spid="_x0000_s83988"/>
                </a:ext>
                <a:ext uri="{FF2B5EF4-FFF2-40B4-BE49-F238E27FC236}">
                  <a16:creationId xmlns:a16="http://schemas.microsoft.com/office/drawing/2014/main" id="{00000000-0008-0000-0000-000014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36</xdr:row>
          <xdr:rowOff>0</xdr:rowOff>
        </xdr:from>
        <xdr:to>
          <xdr:col>29</xdr:col>
          <xdr:colOff>47625</xdr:colOff>
          <xdr:row>37</xdr:row>
          <xdr:rowOff>28575</xdr:rowOff>
        </xdr:to>
        <xdr:sp macro="" textlink="">
          <xdr:nvSpPr>
            <xdr:cNvPr id="83989" name="Check Box 21" hidden="1">
              <a:extLst>
                <a:ext uri="{63B3BB69-23CF-44E3-9099-C40C66FF867C}">
                  <a14:compatExt spid="_x0000_s83989"/>
                </a:ext>
                <a:ext uri="{FF2B5EF4-FFF2-40B4-BE49-F238E27FC236}">
                  <a16:creationId xmlns:a16="http://schemas.microsoft.com/office/drawing/2014/main" id="{00000000-0008-0000-0000-000015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40</xdr:row>
          <xdr:rowOff>266700</xdr:rowOff>
        </xdr:from>
        <xdr:to>
          <xdr:col>10</xdr:col>
          <xdr:colOff>0</xdr:colOff>
          <xdr:row>41</xdr:row>
          <xdr:rowOff>219075</xdr:rowOff>
        </xdr:to>
        <xdr:sp macro="" textlink="">
          <xdr:nvSpPr>
            <xdr:cNvPr id="83990" name="Check Box 22" hidden="1">
              <a:extLst>
                <a:ext uri="{63B3BB69-23CF-44E3-9099-C40C66FF867C}">
                  <a14:compatExt spid="_x0000_s83990"/>
                </a:ext>
                <a:ext uri="{FF2B5EF4-FFF2-40B4-BE49-F238E27FC236}">
                  <a16:creationId xmlns:a16="http://schemas.microsoft.com/office/drawing/2014/main" id="{00000000-0008-0000-0000-000016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28575</xdr:rowOff>
        </xdr:to>
        <xdr:sp macro="" textlink="">
          <xdr:nvSpPr>
            <xdr:cNvPr id="83991" name="Check Box 23" hidden="1">
              <a:extLst>
                <a:ext uri="{63B3BB69-23CF-44E3-9099-C40C66FF867C}">
                  <a14:compatExt spid="_x0000_s83991"/>
                </a:ext>
                <a:ext uri="{FF2B5EF4-FFF2-40B4-BE49-F238E27FC236}">
                  <a16:creationId xmlns:a16="http://schemas.microsoft.com/office/drawing/2014/main" id="{00000000-0008-0000-0000-000017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22</xdr:row>
          <xdr:rowOff>0</xdr:rowOff>
        </xdr:from>
        <xdr:to>
          <xdr:col>9</xdr:col>
          <xdr:colOff>47625</xdr:colOff>
          <xdr:row>23</xdr:row>
          <xdr:rowOff>28575</xdr:rowOff>
        </xdr:to>
        <xdr:sp macro="" textlink="">
          <xdr:nvSpPr>
            <xdr:cNvPr id="83992" name="Check Box 24" hidden="1">
              <a:extLst>
                <a:ext uri="{63B3BB69-23CF-44E3-9099-C40C66FF867C}">
                  <a14:compatExt spid="_x0000_s83992"/>
                </a:ext>
                <a:ext uri="{FF2B5EF4-FFF2-40B4-BE49-F238E27FC236}">
                  <a16:creationId xmlns:a16="http://schemas.microsoft.com/office/drawing/2014/main" id="{00000000-0008-0000-0000-000018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22</xdr:row>
          <xdr:rowOff>0</xdr:rowOff>
        </xdr:from>
        <xdr:to>
          <xdr:col>14</xdr:col>
          <xdr:colOff>47625</xdr:colOff>
          <xdr:row>23</xdr:row>
          <xdr:rowOff>28575</xdr:rowOff>
        </xdr:to>
        <xdr:sp macro="" textlink="">
          <xdr:nvSpPr>
            <xdr:cNvPr id="83993" name="Check Box 25" hidden="1">
              <a:extLst>
                <a:ext uri="{63B3BB69-23CF-44E3-9099-C40C66FF867C}">
                  <a14:compatExt spid="_x0000_s83993"/>
                </a:ext>
                <a:ext uri="{FF2B5EF4-FFF2-40B4-BE49-F238E27FC236}">
                  <a16:creationId xmlns:a16="http://schemas.microsoft.com/office/drawing/2014/main" id="{00000000-0008-0000-0000-000019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22</xdr:row>
          <xdr:rowOff>0</xdr:rowOff>
        </xdr:from>
        <xdr:to>
          <xdr:col>21</xdr:col>
          <xdr:colOff>47625</xdr:colOff>
          <xdr:row>23</xdr:row>
          <xdr:rowOff>28575</xdr:rowOff>
        </xdr:to>
        <xdr:sp macro="" textlink="">
          <xdr:nvSpPr>
            <xdr:cNvPr id="83994" name="Check Box 26" hidden="1">
              <a:extLst>
                <a:ext uri="{63B3BB69-23CF-44E3-9099-C40C66FF867C}">
                  <a14:compatExt spid="_x0000_s83994"/>
                </a:ext>
                <a:ext uri="{FF2B5EF4-FFF2-40B4-BE49-F238E27FC236}">
                  <a16:creationId xmlns:a16="http://schemas.microsoft.com/office/drawing/2014/main" id="{00000000-0008-0000-0000-00001A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24</xdr:row>
          <xdr:rowOff>0</xdr:rowOff>
        </xdr:from>
        <xdr:to>
          <xdr:col>14</xdr:col>
          <xdr:colOff>47625</xdr:colOff>
          <xdr:row>25</xdr:row>
          <xdr:rowOff>19050</xdr:rowOff>
        </xdr:to>
        <xdr:sp macro="" textlink="">
          <xdr:nvSpPr>
            <xdr:cNvPr id="83995" name="Check Box 27" hidden="1">
              <a:extLst>
                <a:ext uri="{63B3BB69-23CF-44E3-9099-C40C66FF867C}">
                  <a14:compatExt spid="_x0000_s83995"/>
                </a:ext>
                <a:ext uri="{FF2B5EF4-FFF2-40B4-BE49-F238E27FC236}">
                  <a16:creationId xmlns:a16="http://schemas.microsoft.com/office/drawing/2014/main" id="{00000000-0008-0000-0000-00001B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82</xdr:row>
          <xdr:rowOff>0</xdr:rowOff>
        </xdr:from>
        <xdr:to>
          <xdr:col>4</xdr:col>
          <xdr:colOff>47625</xdr:colOff>
          <xdr:row>83</xdr:row>
          <xdr:rowOff>19050</xdr:rowOff>
        </xdr:to>
        <xdr:sp macro="" textlink="">
          <xdr:nvSpPr>
            <xdr:cNvPr id="83996" name="Check Box 28" hidden="1">
              <a:extLst>
                <a:ext uri="{63B3BB69-23CF-44E3-9099-C40C66FF867C}">
                  <a14:compatExt spid="_x0000_s83996"/>
                </a:ext>
                <a:ext uri="{FF2B5EF4-FFF2-40B4-BE49-F238E27FC236}">
                  <a16:creationId xmlns:a16="http://schemas.microsoft.com/office/drawing/2014/main" id="{00000000-0008-0000-0000-00001C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83</xdr:row>
          <xdr:rowOff>0</xdr:rowOff>
        </xdr:from>
        <xdr:to>
          <xdr:col>4</xdr:col>
          <xdr:colOff>47625</xdr:colOff>
          <xdr:row>84</xdr:row>
          <xdr:rowOff>19050</xdr:rowOff>
        </xdr:to>
        <xdr:sp macro="" textlink="">
          <xdr:nvSpPr>
            <xdr:cNvPr id="83997" name="Check Box 29" hidden="1">
              <a:extLst>
                <a:ext uri="{63B3BB69-23CF-44E3-9099-C40C66FF867C}">
                  <a14:compatExt spid="_x0000_s83997"/>
                </a:ext>
                <a:ext uri="{FF2B5EF4-FFF2-40B4-BE49-F238E27FC236}">
                  <a16:creationId xmlns:a16="http://schemas.microsoft.com/office/drawing/2014/main" id="{00000000-0008-0000-0000-00001D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84</xdr:row>
          <xdr:rowOff>0</xdr:rowOff>
        </xdr:from>
        <xdr:to>
          <xdr:col>4</xdr:col>
          <xdr:colOff>47625</xdr:colOff>
          <xdr:row>85</xdr:row>
          <xdr:rowOff>19050</xdr:rowOff>
        </xdr:to>
        <xdr:sp macro="" textlink="">
          <xdr:nvSpPr>
            <xdr:cNvPr id="83998" name="Check Box 30" hidden="1">
              <a:extLst>
                <a:ext uri="{63B3BB69-23CF-44E3-9099-C40C66FF867C}">
                  <a14:compatExt spid="_x0000_s83998"/>
                </a:ext>
                <a:ext uri="{FF2B5EF4-FFF2-40B4-BE49-F238E27FC236}">
                  <a16:creationId xmlns:a16="http://schemas.microsoft.com/office/drawing/2014/main" id="{00000000-0008-0000-0000-00001E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85</xdr:row>
          <xdr:rowOff>0</xdr:rowOff>
        </xdr:from>
        <xdr:to>
          <xdr:col>4</xdr:col>
          <xdr:colOff>47625</xdr:colOff>
          <xdr:row>86</xdr:row>
          <xdr:rowOff>19050</xdr:rowOff>
        </xdr:to>
        <xdr:sp macro="" textlink="">
          <xdr:nvSpPr>
            <xdr:cNvPr id="83999" name="Check Box 31" hidden="1">
              <a:extLst>
                <a:ext uri="{63B3BB69-23CF-44E3-9099-C40C66FF867C}">
                  <a14:compatExt spid="_x0000_s83999"/>
                </a:ext>
                <a:ext uri="{FF2B5EF4-FFF2-40B4-BE49-F238E27FC236}">
                  <a16:creationId xmlns:a16="http://schemas.microsoft.com/office/drawing/2014/main" id="{00000000-0008-0000-0000-00001F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86</xdr:row>
          <xdr:rowOff>0</xdr:rowOff>
        </xdr:from>
        <xdr:to>
          <xdr:col>4</xdr:col>
          <xdr:colOff>47625</xdr:colOff>
          <xdr:row>87</xdr:row>
          <xdr:rowOff>19050</xdr:rowOff>
        </xdr:to>
        <xdr:sp macro="" textlink="">
          <xdr:nvSpPr>
            <xdr:cNvPr id="84000" name="Check Box 32" hidden="1">
              <a:extLst>
                <a:ext uri="{63B3BB69-23CF-44E3-9099-C40C66FF867C}">
                  <a14:compatExt spid="_x0000_s84000"/>
                </a:ext>
                <a:ext uri="{FF2B5EF4-FFF2-40B4-BE49-F238E27FC236}">
                  <a16:creationId xmlns:a16="http://schemas.microsoft.com/office/drawing/2014/main" id="{00000000-0008-0000-0000-000020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82</xdr:row>
          <xdr:rowOff>0</xdr:rowOff>
        </xdr:from>
        <xdr:to>
          <xdr:col>7</xdr:col>
          <xdr:colOff>0</xdr:colOff>
          <xdr:row>83</xdr:row>
          <xdr:rowOff>19050</xdr:rowOff>
        </xdr:to>
        <xdr:sp macro="" textlink="">
          <xdr:nvSpPr>
            <xdr:cNvPr id="84001" name="Check Box 33" hidden="1">
              <a:extLst>
                <a:ext uri="{63B3BB69-23CF-44E3-9099-C40C66FF867C}">
                  <a14:compatExt spid="_x0000_s84001"/>
                </a:ext>
                <a:ext uri="{FF2B5EF4-FFF2-40B4-BE49-F238E27FC236}">
                  <a16:creationId xmlns:a16="http://schemas.microsoft.com/office/drawing/2014/main" id="{00000000-0008-0000-0000-000021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83</xdr:row>
          <xdr:rowOff>0</xdr:rowOff>
        </xdr:from>
        <xdr:to>
          <xdr:col>14</xdr:col>
          <xdr:colOff>47625</xdr:colOff>
          <xdr:row>84</xdr:row>
          <xdr:rowOff>19050</xdr:rowOff>
        </xdr:to>
        <xdr:sp macro="" textlink="">
          <xdr:nvSpPr>
            <xdr:cNvPr id="84002" name="Check Box 34" hidden="1">
              <a:extLst>
                <a:ext uri="{63B3BB69-23CF-44E3-9099-C40C66FF867C}">
                  <a14:compatExt spid="_x0000_s84002"/>
                </a:ext>
                <a:ext uri="{FF2B5EF4-FFF2-40B4-BE49-F238E27FC236}">
                  <a16:creationId xmlns:a16="http://schemas.microsoft.com/office/drawing/2014/main" id="{00000000-0008-0000-0000-000022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84</xdr:row>
          <xdr:rowOff>0</xdr:rowOff>
        </xdr:from>
        <xdr:to>
          <xdr:col>21</xdr:col>
          <xdr:colOff>47625</xdr:colOff>
          <xdr:row>85</xdr:row>
          <xdr:rowOff>19050</xdr:rowOff>
        </xdr:to>
        <xdr:sp macro="" textlink="">
          <xdr:nvSpPr>
            <xdr:cNvPr id="84003" name="Check Box 35" hidden="1">
              <a:extLst>
                <a:ext uri="{63B3BB69-23CF-44E3-9099-C40C66FF867C}">
                  <a14:compatExt spid="_x0000_s84003"/>
                </a:ext>
                <a:ext uri="{FF2B5EF4-FFF2-40B4-BE49-F238E27FC236}">
                  <a16:creationId xmlns:a16="http://schemas.microsoft.com/office/drawing/2014/main" id="{00000000-0008-0000-0000-000023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xdr:row>
          <xdr:rowOff>0</xdr:rowOff>
        </xdr:from>
        <xdr:to>
          <xdr:col>4</xdr:col>
          <xdr:colOff>47625</xdr:colOff>
          <xdr:row>16</xdr:row>
          <xdr:rowOff>19050</xdr:rowOff>
        </xdr:to>
        <xdr:sp macro="" textlink="">
          <xdr:nvSpPr>
            <xdr:cNvPr id="84004" name="Check Box 36" hidden="1">
              <a:extLst>
                <a:ext uri="{63B3BB69-23CF-44E3-9099-C40C66FF867C}">
                  <a14:compatExt spid="_x0000_s84004"/>
                </a:ext>
                <a:ext uri="{FF2B5EF4-FFF2-40B4-BE49-F238E27FC236}">
                  <a16:creationId xmlns:a16="http://schemas.microsoft.com/office/drawing/2014/main" id="{00000000-0008-0000-0000-000024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7</xdr:row>
          <xdr:rowOff>0</xdr:rowOff>
        </xdr:from>
        <xdr:to>
          <xdr:col>14</xdr:col>
          <xdr:colOff>47625</xdr:colOff>
          <xdr:row>8</xdr:row>
          <xdr:rowOff>19050</xdr:rowOff>
        </xdr:to>
        <xdr:sp macro="" textlink="">
          <xdr:nvSpPr>
            <xdr:cNvPr id="84005" name="Check Box 37" hidden="1">
              <a:extLst>
                <a:ext uri="{63B3BB69-23CF-44E3-9099-C40C66FF867C}">
                  <a14:compatExt spid="_x0000_s84005"/>
                </a:ext>
                <a:ext uri="{FF2B5EF4-FFF2-40B4-BE49-F238E27FC236}">
                  <a16:creationId xmlns:a16="http://schemas.microsoft.com/office/drawing/2014/main" id="{00000000-0008-0000-0000-000025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87</xdr:row>
          <xdr:rowOff>133350</xdr:rowOff>
        </xdr:from>
        <xdr:to>
          <xdr:col>2</xdr:col>
          <xdr:colOff>123825</xdr:colOff>
          <xdr:row>88</xdr:row>
          <xdr:rowOff>0</xdr:rowOff>
        </xdr:to>
        <xdr:sp macro="" textlink="">
          <xdr:nvSpPr>
            <xdr:cNvPr id="84006" name="Check Box 38" hidden="1">
              <a:extLst>
                <a:ext uri="{63B3BB69-23CF-44E3-9099-C40C66FF867C}">
                  <a14:compatExt spid="_x0000_s84006"/>
                </a:ext>
                <a:ext uri="{FF2B5EF4-FFF2-40B4-BE49-F238E27FC236}">
                  <a16:creationId xmlns:a16="http://schemas.microsoft.com/office/drawing/2014/main" id="{00000000-0008-0000-0000-000026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18</xdr:row>
          <xdr:rowOff>0</xdr:rowOff>
        </xdr:from>
        <xdr:to>
          <xdr:col>12</xdr:col>
          <xdr:colOff>0</xdr:colOff>
          <xdr:row>19</xdr:row>
          <xdr:rowOff>0</xdr:rowOff>
        </xdr:to>
        <xdr:sp macro="" textlink="">
          <xdr:nvSpPr>
            <xdr:cNvPr id="84007" name="Check Box 39" hidden="1">
              <a:extLst>
                <a:ext uri="{63B3BB69-23CF-44E3-9099-C40C66FF867C}">
                  <a14:compatExt spid="_x0000_s84007"/>
                </a:ext>
                <a:ext uri="{FF2B5EF4-FFF2-40B4-BE49-F238E27FC236}">
                  <a16:creationId xmlns:a16="http://schemas.microsoft.com/office/drawing/2014/main" id="{00000000-0008-0000-0000-000027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18</xdr:row>
          <xdr:rowOff>0</xdr:rowOff>
        </xdr:from>
        <xdr:to>
          <xdr:col>19</xdr:col>
          <xdr:colOff>0</xdr:colOff>
          <xdr:row>19</xdr:row>
          <xdr:rowOff>0</xdr:rowOff>
        </xdr:to>
        <xdr:sp macro="" textlink="">
          <xdr:nvSpPr>
            <xdr:cNvPr id="84008" name="Check Box 40" hidden="1">
              <a:extLst>
                <a:ext uri="{63B3BB69-23CF-44E3-9099-C40C66FF867C}">
                  <a14:compatExt spid="_x0000_s84008"/>
                </a:ext>
                <a:ext uri="{FF2B5EF4-FFF2-40B4-BE49-F238E27FC236}">
                  <a16:creationId xmlns:a16="http://schemas.microsoft.com/office/drawing/2014/main" id="{00000000-0008-0000-0000-000028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40</xdr:col>
          <xdr:colOff>542925</xdr:colOff>
          <xdr:row>24</xdr:row>
          <xdr:rowOff>28575</xdr:rowOff>
        </xdr:from>
        <xdr:to>
          <xdr:col>42</xdr:col>
          <xdr:colOff>228600</xdr:colOff>
          <xdr:row>25</xdr:row>
          <xdr:rowOff>76200</xdr:rowOff>
        </xdr:to>
        <xdr:sp macro="" textlink="">
          <xdr:nvSpPr>
            <xdr:cNvPr id="17409" name="Button 1" hidden="1">
              <a:extLst>
                <a:ext uri="{63B3BB69-23CF-44E3-9099-C40C66FF867C}">
                  <a14:compatExt spid="_x0000_s17409"/>
                </a:ext>
                <a:ext uri="{FF2B5EF4-FFF2-40B4-BE49-F238E27FC236}">
                  <a16:creationId xmlns:a16="http://schemas.microsoft.com/office/drawing/2014/main" id="{00000000-0008-0000-0100-0000014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新增勾選方塊</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40</xdr:col>
          <xdr:colOff>561975</xdr:colOff>
          <xdr:row>27</xdr:row>
          <xdr:rowOff>95250</xdr:rowOff>
        </xdr:from>
        <xdr:to>
          <xdr:col>42</xdr:col>
          <xdr:colOff>238125</xdr:colOff>
          <xdr:row>28</xdr:row>
          <xdr:rowOff>142875</xdr:rowOff>
        </xdr:to>
        <xdr:sp macro="" textlink="">
          <xdr:nvSpPr>
            <xdr:cNvPr id="17410" name="Button 2" hidden="1">
              <a:extLst>
                <a:ext uri="{63B3BB69-23CF-44E3-9099-C40C66FF867C}">
                  <a14:compatExt spid="_x0000_s17410"/>
                </a:ext>
                <a:ext uri="{FF2B5EF4-FFF2-40B4-BE49-F238E27FC236}">
                  <a16:creationId xmlns:a16="http://schemas.microsoft.com/office/drawing/2014/main" id="{00000000-0008-0000-0100-0000024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zh-TW" altLang="en-US" sz="1000" b="0" i="0" u="none" strike="noStrike" baseline="0">
                  <a:solidFill>
                    <a:srgbClr val="000000"/>
                  </a:solidFill>
                  <a:latin typeface="微軟正黑體"/>
                  <a:ea typeface="微軟正黑體"/>
                </a:rPr>
                <a:t>提取價格</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40</xdr:col>
          <xdr:colOff>552450</xdr:colOff>
          <xdr:row>20</xdr:row>
          <xdr:rowOff>161925</xdr:rowOff>
        </xdr:from>
        <xdr:to>
          <xdr:col>42</xdr:col>
          <xdr:colOff>228600</xdr:colOff>
          <xdr:row>22</xdr:row>
          <xdr:rowOff>9525</xdr:rowOff>
        </xdr:to>
        <xdr:sp macro="" textlink="">
          <xdr:nvSpPr>
            <xdr:cNvPr id="17411" name="Button 3" hidden="1">
              <a:extLst>
                <a:ext uri="{63B3BB69-23CF-44E3-9099-C40C66FF867C}">
                  <a14:compatExt spid="_x0000_s17411"/>
                </a:ext>
                <a:ext uri="{FF2B5EF4-FFF2-40B4-BE49-F238E27FC236}">
                  <a16:creationId xmlns:a16="http://schemas.microsoft.com/office/drawing/2014/main" id="{00000000-0008-0000-0100-0000034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zh-TW" altLang="en-US" sz="1000" b="0" i="0" u="none" strike="noStrike" baseline="0">
                  <a:solidFill>
                    <a:srgbClr val="000000"/>
                  </a:solidFill>
                  <a:latin typeface="微軟正黑體"/>
                  <a:ea typeface="微軟正黑體"/>
                </a:rPr>
                <a:t>出現則變色</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40</xdr:col>
          <xdr:colOff>552450</xdr:colOff>
          <xdr:row>22</xdr:row>
          <xdr:rowOff>133350</xdr:rowOff>
        </xdr:from>
        <xdr:to>
          <xdr:col>42</xdr:col>
          <xdr:colOff>219075</xdr:colOff>
          <xdr:row>23</xdr:row>
          <xdr:rowOff>142875</xdr:rowOff>
        </xdr:to>
        <xdr:sp macro="" textlink="">
          <xdr:nvSpPr>
            <xdr:cNvPr id="17412" name="Button 4" hidden="1">
              <a:extLst>
                <a:ext uri="{63B3BB69-23CF-44E3-9099-C40C66FF867C}">
                  <a14:compatExt spid="_x0000_s17412"/>
                </a:ext>
                <a:ext uri="{FF2B5EF4-FFF2-40B4-BE49-F238E27FC236}">
                  <a16:creationId xmlns:a16="http://schemas.microsoft.com/office/drawing/2014/main" id="{00000000-0008-0000-0100-0000044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zh-TW" altLang="en-US" sz="1000" b="0" i="0" u="none" strike="noStrike" baseline="0">
                  <a:solidFill>
                    <a:srgbClr val="000000"/>
                  </a:solidFill>
                  <a:latin typeface="微軟正黑體"/>
                  <a:ea typeface="微軟正黑體"/>
                </a:rPr>
                <a:t>Blank反黃</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40</xdr:col>
          <xdr:colOff>552450</xdr:colOff>
          <xdr:row>26</xdr:row>
          <xdr:rowOff>0</xdr:rowOff>
        </xdr:from>
        <xdr:to>
          <xdr:col>42</xdr:col>
          <xdr:colOff>238125</xdr:colOff>
          <xdr:row>27</xdr:row>
          <xdr:rowOff>47625</xdr:rowOff>
        </xdr:to>
        <xdr:sp macro="" textlink="">
          <xdr:nvSpPr>
            <xdr:cNvPr id="17413" name="Button 5" hidden="1">
              <a:extLst>
                <a:ext uri="{63B3BB69-23CF-44E3-9099-C40C66FF867C}">
                  <a14:compatExt spid="_x0000_s17413"/>
                </a:ext>
                <a:ext uri="{FF2B5EF4-FFF2-40B4-BE49-F238E27FC236}">
                  <a16:creationId xmlns:a16="http://schemas.microsoft.com/office/drawing/2014/main" id="{00000000-0008-0000-0100-0000054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zh-TW" altLang="en-US" sz="900" b="0" i="0" u="none" strike="noStrike" baseline="0">
                  <a:solidFill>
                    <a:srgbClr val="000000"/>
                  </a:solidFill>
                  <a:latin typeface="微軟正黑體"/>
                  <a:ea typeface="微軟正黑體"/>
                </a:rPr>
                <a:t>左邊true則變色</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40</xdr:col>
          <xdr:colOff>581025</xdr:colOff>
          <xdr:row>28</xdr:row>
          <xdr:rowOff>190500</xdr:rowOff>
        </xdr:from>
        <xdr:to>
          <xdr:col>42</xdr:col>
          <xdr:colOff>266700</xdr:colOff>
          <xdr:row>30</xdr:row>
          <xdr:rowOff>38100</xdr:rowOff>
        </xdr:to>
        <xdr:sp macro="" textlink="">
          <xdr:nvSpPr>
            <xdr:cNvPr id="17414" name="Button 6" hidden="1">
              <a:extLst>
                <a:ext uri="{63B3BB69-23CF-44E3-9099-C40C66FF867C}">
                  <a14:compatExt spid="_x0000_s17414"/>
                </a:ext>
                <a:ext uri="{FF2B5EF4-FFF2-40B4-BE49-F238E27FC236}">
                  <a16:creationId xmlns:a16="http://schemas.microsoft.com/office/drawing/2014/main" id="{00000000-0008-0000-0100-0000064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zh-TW" altLang="en-US" sz="1000" b="0" i="0" u="none" strike="noStrike" baseline="0">
                  <a:solidFill>
                    <a:srgbClr val="000000"/>
                  </a:solidFill>
                  <a:latin typeface="微軟正黑體"/>
                  <a:ea typeface="微軟正黑體"/>
                </a:rPr>
                <a:t>特定true則變色</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590550</xdr:colOff>
          <xdr:row>12</xdr:row>
          <xdr:rowOff>0</xdr:rowOff>
        </xdr:from>
        <xdr:to>
          <xdr:col>40</xdr:col>
          <xdr:colOff>276225</xdr:colOff>
          <xdr:row>12</xdr:row>
          <xdr:rowOff>0</xdr:rowOff>
        </xdr:to>
        <xdr:sp macro="" textlink="">
          <xdr:nvSpPr>
            <xdr:cNvPr id="17417" name="Button 9" hidden="1">
              <a:extLst>
                <a:ext uri="{63B3BB69-23CF-44E3-9099-C40C66FF867C}">
                  <a14:compatExt spid="_x0000_s17417"/>
                </a:ext>
                <a:ext uri="{FF2B5EF4-FFF2-40B4-BE49-F238E27FC236}">
                  <a16:creationId xmlns:a16="http://schemas.microsoft.com/office/drawing/2014/main" id="{00000000-0008-0000-0100-0000094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新增勾選方塊</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600075</xdr:colOff>
          <xdr:row>12</xdr:row>
          <xdr:rowOff>0</xdr:rowOff>
        </xdr:from>
        <xdr:to>
          <xdr:col>40</xdr:col>
          <xdr:colOff>266700</xdr:colOff>
          <xdr:row>12</xdr:row>
          <xdr:rowOff>0</xdr:rowOff>
        </xdr:to>
        <xdr:sp macro="" textlink="">
          <xdr:nvSpPr>
            <xdr:cNvPr id="17418" name="Button 10" hidden="1">
              <a:extLst>
                <a:ext uri="{63B3BB69-23CF-44E3-9099-C40C66FF867C}">
                  <a14:compatExt spid="_x0000_s17418"/>
                </a:ext>
                <a:ext uri="{FF2B5EF4-FFF2-40B4-BE49-F238E27FC236}">
                  <a16:creationId xmlns:a16="http://schemas.microsoft.com/office/drawing/2014/main" id="{00000000-0008-0000-0100-00000A4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zh-TW" altLang="en-US" sz="1000" b="0" i="0" u="none" strike="noStrike" baseline="0">
                  <a:solidFill>
                    <a:srgbClr val="000000"/>
                  </a:solidFill>
                  <a:latin typeface="微軟正黑體"/>
                  <a:ea typeface="微軟正黑體"/>
                </a:rPr>
                <a:t>Blank反黃</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600075</xdr:colOff>
          <xdr:row>12</xdr:row>
          <xdr:rowOff>0</xdr:rowOff>
        </xdr:from>
        <xdr:to>
          <xdr:col>40</xdr:col>
          <xdr:colOff>285750</xdr:colOff>
          <xdr:row>12</xdr:row>
          <xdr:rowOff>0</xdr:rowOff>
        </xdr:to>
        <xdr:sp macro="" textlink="">
          <xdr:nvSpPr>
            <xdr:cNvPr id="17419" name="Button 11" hidden="1">
              <a:extLst>
                <a:ext uri="{63B3BB69-23CF-44E3-9099-C40C66FF867C}">
                  <a14:compatExt spid="_x0000_s17419"/>
                </a:ext>
                <a:ext uri="{FF2B5EF4-FFF2-40B4-BE49-F238E27FC236}">
                  <a16:creationId xmlns:a16="http://schemas.microsoft.com/office/drawing/2014/main" id="{00000000-0008-0000-0100-00000B4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zh-TW" altLang="en-US" sz="900" b="0" i="0" u="none" strike="noStrike" baseline="0">
                  <a:solidFill>
                    <a:srgbClr val="000000"/>
                  </a:solidFill>
                  <a:latin typeface="微軟正黑體"/>
                  <a:ea typeface="微軟正黑體"/>
                </a:rPr>
                <a:t>左邊true則變色</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39</xdr:col>
          <xdr:colOff>171450</xdr:colOff>
          <xdr:row>11</xdr:row>
          <xdr:rowOff>447675</xdr:rowOff>
        </xdr:from>
        <xdr:to>
          <xdr:col>40</xdr:col>
          <xdr:colOff>466725</xdr:colOff>
          <xdr:row>11</xdr:row>
          <xdr:rowOff>695325</xdr:rowOff>
        </xdr:to>
        <xdr:sp macro="" textlink="">
          <xdr:nvSpPr>
            <xdr:cNvPr id="17420" name="Button 12" hidden="1">
              <a:extLst>
                <a:ext uri="{63B3BB69-23CF-44E3-9099-C40C66FF867C}">
                  <a14:compatExt spid="_x0000_s17420"/>
                </a:ext>
                <a:ext uri="{FF2B5EF4-FFF2-40B4-BE49-F238E27FC236}">
                  <a16:creationId xmlns:a16="http://schemas.microsoft.com/office/drawing/2014/main" id="{00000000-0008-0000-0100-00000C4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新增勾選方塊</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39</xdr:col>
          <xdr:colOff>180975</xdr:colOff>
          <xdr:row>11</xdr:row>
          <xdr:rowOff>152400</xdr:rowOff>
        </xdr:from>
        <xdr:to>
          <xdr:col>40</xdr:col>
          <xdr:colOff>457200</xdr:colOff>
          <xdr:row>11</xdr:row>
          <xdr:rowOff>361950</xdr:rowOff>
        </xdr:to>
        <xdr:sp macro="" textlink="">
          <xdr:nvSpPr>
            <xdr:cNvPr id="17421" name="Button 13" hidden="1">
              <a:extLst>
                <a:ext uri="{63B3BB69-23CF-44E3-9099-C40C66FF867C}">
                  <a14:compatExt spid="_x0000_s17421"/>
                </a:ext>
                <a:ext uri="{FF2B5EF4-FFF2-40B4-BE49-F238E27FC236}">
                  <a16:creationId xmlns:a16="http://schemas.microsoft.com/office/drawing/2014/main" id="{00000000-0008-0000-0100-00000D4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zh-TW" altLang="en-US" sz="1000" b="0" i="0" u="none" strike="noStrike" baseline="0">
                  <a:solidFill>
                    <a:srgbClr val="000000"/>
                  </a:solidFill>
                  <a:latin typeface="微軟正黑體"/>
                  <a:ea typeface="微軟正黑體"/>
                </a:rPr>
                <a:t>Blank反黃</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39</xdr:col>
          <xdr:colOff>180975</xdr:colOff>
          <xdr:row>11</xdr:row>
          <xdr:rowOff>819150</xdr:rowOff>
        </xdr:from>
        <xdr:to>
          <xdr:col>40</xdr:col>
          <xdr:colOff>476250</xdr:colOff>
          <xdr:row>11</xdr:row>
          <xdr:rowOff>1066800</xdr:rowOff>
        </xdr:to>
        <xdr:sp macro="" textlink="">
          <xdr:nvSpPr>
            <xdr:cNvPr id="17422" name="Button 14" hidden="1">
              <a:extLst>
                <a:ext uri="{63B3BB69-23CF-44E3-9099-C40C66FF867C}">
                  <a14:compatExt spid="_x0000_s17422"/>
                </a:ext>
                <a:ext uri="{FF2B5EF4-FFF2-40B4-BE49-F238E27FC236}">
                  <a16:creationId xmlns:a16="http://schemas.microsoft.com/office/drawing/2014/main" id="{00000000-0008-0000-0100-00000E4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zh-TW" altLang="en-US" sz="900" b="0" i="0" u="none" strike="noStrike" baseline="0">
                  <a:solidFill>
                    <a:srgbClr val="000000"/>
                  </a:solidFill>
                  <a:latin typeface="微軟正黑體"/>
                  <a:ea typeface="微軟正黑體"/>
                </a:rPr>
                <a:t>左邊true則變色</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xdr:row>
          <xdr:rowOff>0</xdr:rowOff>
        </xdr:from>
        <xdr:to>
          <xdr:col>2</xdr:col>
          <xdr:colOff>38100</xdr:colOff>
          <xdr:row>13</xdr:row>
          <xdr:rowOff>9525</xdr:rowOff>
        </xdr:to>
        <xdr:sp macro="" textlink="">
          <xdr:nvSpPr>
            <xdr:cNvPr id="17423" name="Check Box 15" hidden="1">
              <a:extLst>
                <a:ext uri="{63B3BB69-23CF-44E3-9099-C40C66FF867C}">
                  <a14:compatExt spid="_x0000_s17423"/>
                </a:ext>
                <a:ext uri="{FF2B5EF4-FFF2-40B4-BE49-F238E27FC236}">
                  <a16:creationId xmlns:a16="http://schemas.microsoft.com/office/drawing/2014/main" id="{00000000-0008-0000-0100-00000F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xdr:row>
          <xdr:rowOff>0</xdr:rowOff>
        </xdr:from>
        <xdr:to>
          <xdr:col>2</xdr:col>
          <xdr:colOff>38100</xdr:colOff>
          <xdr:row>8</xdr:row>
          <xdr:rowOff>9525</xdr:rowOff>
        </xdr:to>
        <xdr:sp macro="" textlink="">
          <xdr:nvSpPr>
            <xdr:cNvPr id="17424" name="Check Box 16" hidden="1">
              <a:extLst>
                <a:ext uri="{63B3BB69-23CF-44E3-9099-C40C66FF867C}">
                  <a14:compatExt spid="_x0000_s17424"/>
                </a:ext>
                <a:ext uri="{FF2B5EF4-FFF2-40B4-BE49-F238E27FC236}">
                  <a16:creationId xmlns:a16="http://schemas.microsoft.com/office/drawing/2014/main" id="{00000000-0008-0000-0100-000010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xdr:row>
          <xdr:rowOff>0</xdr:rowOff>
        </xdr:from>
        <xdr:to>
          <xdr:col>2</xdr:col>
          <xdr:colOff>38100</xdr:colOff>
          <xdr:row>3</xdr:row>
          <xdr:rowOff>0</xdr:rowOff>
        </xdr:to>
        <xdr:sp macro="" textlink="">
          <xdr:nvSpPr>
            <xdr:cNvPr id="17425" name="Check Box 17" hidden="1">
              <a:extLst>
                <a:ext uri="{63B3BB69-23CF-44E3-9099-C40C66FF867C}">
                  <a14:compatExt spid="_x0000_s17425"/>
                </a:ext>
                <a:ext uri="{FF2B5EF4-FFF2-40B4-BE49-F238E27FC236}">
                  <a16:creationId xmlns:a16="http://schemas.microsoft.com/office/drawing/2014/main" id="{00000000-0008-0000-0100-0000114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19</xdr:col>
      <xdr:colOff>9524</xdr:colOff>
      <xdr:row>17</xdr:row>
      <xdr:rowOff>228601</xdr:rowOff>
    </xdr:from>
    <xdr:to>
      <xdr:col>28</xdr:col>
      <xdr:colOff>209549</xdr:colOff>
      <xdr:row>22</xdr:row>
      <xdr:rowOff>228600</xdr:rowOff>
    </xdr:to>
    <xdr:sp macro="" textlink="">
      <xdr:nvSpPr>
        <xdr:cNvPr id="2" name="Rectangle 1">
          <a:extLst>
            <a:ext uri="{FF2B5EF4-FFF2-40B4-BE49-F238E27FC236}">
              <a16:creationId xmlns:a16="http://schemas.microsoft.com/office/drawing/2014/main" id="{543080BF-2004-4305-BD89-78F2FC683D60}"/>
            </a:ext>
          </a:extLst>
        </xdr:cNvPr>
        <xdr:cNvSpPr>
          <a:spLocks noChangeArrowheads="1"/>
        </xdr:cNvSpPr>
      </xdr:nvSpPr>
      <xdr:spPr bwMode="auto">
        <a:xfrm>
          <a:off x="4714874" y="4533901"/>
          <a:ext cx="2428875" cy="1190624"/>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t" anchorCtr="0" upright="1">
          <a:noAutofit/>
        </a:bodyPr>
        <a:lstStyle/>
        <a:p>
          <a:endParaRPr lang="zh-TW" altLang="en-US"/>
        </a:p>
      </xdr:txBody>
    </xdr:sp>
    <xdr:clientData/>
  </xdr:twoCellAnchor>
  <xdr:twoCellAnchor>
    <xdr:from>
      <xdr:col>19</xdr:col>
      <xdr:colOff>19050</xdr:colOff>
      <xdr:row>12</xdr:row>
      <xdr:rowOff>0</xdr:rowOff>
    </xdr:from>
    <xdr:to>
      <xdr:col>28</xdr:col>
      <xdr:colOff>228600</xdr:colOff>
      <xdr:row>16</xdr:row>
      <xdr:rowOff>238125</xdr:rowOff>
    </xdr:to>
    <xdr:sp macro="" textlink="">
      <xdr:nvSpPr>
        <xdr:cNvPr id="3" name="Rectangle 2">
          <a:extLst>
            <a:ext uri="{FF2B5EF4-FFF2-40B4-BE49-F238E27FC236}">
              <a16:creationId xmlns:a16="http://schemas.microsoft.com/office/drawing/2014/main" id="{4D217E24-E03A-4008-AF81-296A4B1E2B17}"/>
            </a:ext>
          </a:extLst>
        </xdr:cNvPr>
        <xdr:cNvSpPr>
          <a:spLocks noChangeArrowheads="1"/>
        </xdr:cNvSpPr>
      </xdr:nvSpPr>
      <xdr:spPr bwMode="auto">
        <a:xfrm>
          <a:off x="4724400" y="3105150"/>
          <a:ext cx="2438400" cy="1190625"/>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t" anchorCtr="0" upright="1">
          <a:noAutofit/>
        </a:bodyPr>
        <a:lstStyle/>
        <a:p>
          <a:endParaRPr lang="zh-TW" altLang="en-US"/>
        </a:p>
      </xdr:txBody>
    </xdr:sp>
    <xdr:clientData/>
  </xdr:twoCellAnchor>
  <xdr:twoCellAnchor>
    <xdr:from>
      <xdr:col>25</xdr:col>
      <xdr:colOff>152400</xdr:colOff>
      <xdr:row>0</xdr:row>
      <xdr:rowOff>66676</xdr:rowOff>
    </xdr:from>
    <xdr:to>
      <xdr:col>28</xdr:col>
      <xdr:colOff>47625</xdr:colOff>
      <xdr:row>0</xdr:row>
      <xdr:rowOff>381000</xdr:rowOff>
    </xdr:to>
    <xdr:sp macro="" textlink="">
      <xdr:nvSpPr>
        <xdr:cNvPr id="4" name="文字方塊 2">
          <a:extLst>
            <a:ext uri="{FF2B5EF4-FFF2-40B4-BE49-F238E27FC236}">
              <a16:creationId xmlns:a16="http://schemas.microsoft.com/office/drawing/2014/main" id="{C66E514D-145D-44D9-ADB2-221B85B5052A}"/>
            </a:ext>
          </a:extLst>
        </xdr:cNvPr>
        <xdr:cNvSpPr txBox="1">
          <a:spLocks noChangeArrowheads="1"/>
        </xdr:cNvSpPr>
      </xdr:nvSpPr>
      <xdr:spPr bwMode="auto">
        <a:xfrm>
          <a:off x="6343650" y="66676"/>
          <a:ext cx="638175" cy="314324"/>
        </a:xfrm>
        <a:prstGeom prst="rect">
          <a:avLst/>
        </a:prstGeom>
        <a:solidFill>
          <a:srgbClr val="FFFFFF"/>
        </a:solidFill>
        <a:ln w="25400">
          <a:solidFill>
            <a:srgbClr val="FF6600"/>
          </a:solidFill>
          <a:miter lim="800000"/>
          <a:headEnd/>
          <a:tailEnd/>
        </a:ln>
      </xdr:spPr>
      <xdr:txBody>
        <a:bodyPr wrap="none" lIns="91440" tIns="45720" rIns="91440" bIns="45720" anchor="t" upright="1">
          <a:noAutofit/>
        </a:bodyPr>
        <a:lstStyle/>
        <a:p>
          <a:pPr algn="l" rtl="0">
            <a:defRPr sz="1000"/>
          </a:pPr>
          <a:r>
            <a:rPr lang="zh-TW" altLang="en-US" sz="1100" b="1" i="0" u="none" strike="noStrike" baseline="0">
              <a:solidFill>
                <a:srgbClr val="000000"/>
              </a:solidFill>
              <a:latin typeface="微軟正黑體"/>
              <a:ea typeface="微軟正黑體"/>
            </a:rPr>
            <a:t>附件一</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19</xdr:col>
      <xdr:colOff>38100</xdr:colOff>
      <xdr:row>13</xdr:row>
      <xdr:rowOff>238125</xdr:rowOff>
    </xdr:from>
    <xdr:to>
      <xdr:col>28</xdr:col>
      <xdr:colOff>219075</xdr:colOff>
      <xdr:row>18</xdr:row>
      <xdr:rowOff>219075</xdr:rowOff>
    </xdr:to>
    <xdr:sp macro="" textlink="">
      <xdr:nvSpPr>
        <xdr:cNvPr id="2" name="Rectangle 1">
          <a:extLst>
            <a:ext uri="{FF2B5EF4-FFF2-40B4-BE49-F238E27FC236}">
              <a16:creationId xmlns:a16="http://schemas.microsoft.com/office/drawing/2014/main" id="{9FCA843F-CA67-454A-8F41-280B73E60B0E}"/>
            </a:ext>
          </a:extLst>
        </xdr:cNvPr>
        <xdr:cNvSpPr>
          <a:spLocks noChangeArrowheads="1"/>
        </xdr:cNvSpPr>
      </xdr:nvSpPr>
      <xdr:spPr bwMode="auto">
        <a:xfrm>
          <a:off x="4743450" y="3457575"/>
          <a:ext cx="2409825" cy="1181100"/>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ctr" anchorCtr="0" upright="1">
          <a:noAutofit/>
        </a:bodyPr>
        <a:lstStyle/>
        <a:p>
          <a:endParaRPr lang="zh-TW" altLang="en-US"/>
        </a:p>
      </xdr:txBody>
    </xdr:sp>
    <xdr:clientData/>
  </xdr:twoCellAnchor>
  <xdr:twoCellAnchor>
    <xdr:from>
      <xdr:col>19</xdr:col>
      <xdr:colOff>38100</xdr:colOff>
      <xdr:row>20</xdr:row>
      <xdr:rowOff>19050</xdr:rowOff>
    </xdr:from>
    <xdr:to>
      <xdr:col>28</xdr:col>
      <xdr:colOff>209550</xdr:colOff>
      <xdr:row>24</xdr:row>
      <xdr:rowOff>228600</xdr:rowOff>
    </xdr:to>
    <xdr:sp macro="" textlink="">
      <xdr:nvSpPr>
        <xdr:cNvPr id="3" name="Rectangle 2">
          <a:extLst>
            <a:ext uri="{FF2B5EF4-FFF2-40B4-BE49-F238E27FC236}">
              <a16:creationId xmlns:a16="http://schemas.microsoft.com/office/drawing/2014/main" id="{F1E14A71-C02F-4E32-8E45-DEE0011C38FF}"/>
            </a:ext>
          </a:extLst>
        </xdr:cNvPr>
        <xdr:cNvSpPr>
          <a:spLocks noChangeArrowheads="1"/>
        </xdr:cNvSpPr>
      </xdr:nvSpPr>
      <xdr:spPr bwMode="auto">
        <a:xfrm>
          <a:off x="4743450" y="4924425"/>
          <a:ext cx="2400300" cy="1171575"/>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ctr" anchorCtr="0" upright="1">
          <a:noAutofit/>
        </a:bodyPr>
        <a:lstStyle/>
        <a:p>
          <a:endParaRPr lang="zh-TW" altLang="en-US"/>
        </a:p>
      </xdr:txBody>
    </xdr:sp>
    <xdr:clientData/>
  </xdr:twoCellAnchor>
  <xdr:oneCellAnchor>
    <xdr:from>
      <xdr:col>25</xdr:col>
      <xdr:colOff>219075</xdr:colOff>
      <xdr:row>0</xdr:row>
      <xdr:rowOff>123825</xdr:rowOff>
    </xdr:from>
    <xdr:ext cx="607859" cy="336311"/>
    <xdr:sp macro="" textlink="">
      <xdr:nvSpPr>
        <xdr:cNvPr id="4" name="文字方塊 2">
          <a:extLst>
            <a:ext uri="{FF2B5EF4-FFF2-40B4-BE49-F238E27FC236}">
              <a16:creationId xmlns:a16="http://schemas.microsoft.com/office/drawing/2014/main" id="{573A1D95-DF37-42EA-8398-C48E1CD4C7C6}"/>
            </a:ext>
          </a:extLst>
        </xdr:cNvPr>
        <xdr:cNvSpPr txBox="1">
          <a:spLocks noChangeArrowheads="1"/>
        </xdr:cNvSpPr>
      </xdr:nvSpPr>
      <xdr:spPr bwMode="auto">
        <a:xfrm>
          <a:off x="6410325" y="123825"/>
          <a:ext cx="607859" cy="336311"/>
        </a:xfrm>
        <a:prstGeom prst="rect">
          <a:avLst/>
        </a:prstGeom>
        <a:solidFill>
          <a:srgbClr val="FFFFFF"/>
        </a:solidFill>
        <a:ln w="25400">
          <a:solidFill>
            <a:srgbClr val="FF6600"/>
          </a:solidFill>
          <a:miter lim="800000"/>
          <a:headEnd/>
          <a:tailEnd/>
        </a:ln>
      </xdr:spPr>
      <xdr:txBody>
        <a:bodyPr wrap="none" lIns="91440" tIns="45720" rIns="91440" bIns="45720" anchor="t" upright="1">
          <a:spAutoFit/>
        </a:bodyPr>
        <a:lstStyle/>
        <a:p>
          <a:pPr algn="l" rtl="0">
            <a:defRPr sz="1000"/>
          </a:pPr>
          <a:r>
            <a:rPr lang="zh-TW" altLang="en-US" sz="1100" b="1" i="0" u="none" strike="noStrike" baseline="0">
              <a:solidFill>
                <a:srgbClr val="000000"/>
              </a:solidFill>
              <a:latin typeface="微軟正黑體"/>
              <a:ea typeface="微軟正黑體"/>
            </a:rPr>
            <a:t>附件二</a:t>
          </a:r>
        </a:p>
      </xdr:txBody>
    </xdr:sp>
    <xdr:clientData/>
  </xdr:one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8</xdr:row>
          <xdr:rowOff>47625</xdr:rowOff>
        </xdr:from>
        <xdr:to>
          <xdr:col>4</xdr:col>
          <xdr:colOff>942975</xdr:colOff>
          <xdr:row>10</xdr:row>
          <xdr:rowOff>28575</xdr:rowOff>
        </xdr:to>
        <xdr:sp macro="" textlink="">
          <xdr:nvSpPr>
            <xdr:cNvPr id="7169" name="Button 1" hidden="1">
              <a:extLst>
                <a:ext uri="{63B3BB69-23CF-44E3-9099-C40C66FF867C}">
                  <a14:compatExt spid="_x0000_s7169"/>
                </a:ext>
                <a:ext uri="{FF2B5EF4-FFF2-40B4-BE49-F238E27FC236}">
                  <a16:creationId xmlns:a16="http://schemas.microsoft.com/office/drawing/2014/main" id="{00000000-0008-0000-0700-0000011C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zh-TW" altLang="en-US" sz="1000" b="0" i="0" u="none" strike="noStrike" baseline="0">
                  <a:solidFill>
                    <a:srgbClr val="000000"/>
                  </a:solidFill>
                  <a:latin typeface="微軟正黑體"/>
                  <a:ea typeface="微軟正黑體"/>
                </a:rPr>
                <a:t>版次更新</a:t>
              </a: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fu-sheng_chang\Desktop\&#33258;&#21205;&#21270;\AOS\&#30003;&#35531;&#26360;\&#28204;&#35430;&#38917;&#30446;&#30003;&#35531;&#26360;\&#25511;&#21046;&#32068;2.xlsm" TargetMode="External"/><Relationship Id="rId1" Type="http://schemas.openxmlformats.org/officeDocument/2006/relationships/externalLinkPath" Target="file:///C:\Users\fu-sheng_chang\Desktop\&#33258;&#21205;&#21270;\AOS\&#30003;&#35531;&#26360;\&#28204;&#35430;&#38917;&#30446;&#30003;&#35531;&#26360;\&#25511;&#21046;&#32068;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主頁 Main Page"/>
      <sheetName val="彙整資料"/>
      <sheetName val="台工測試項目 Test(s) Required"/>
      <sheetName val="台檢測試項目 Test(s) Required"/>
      <sheetName val="申請書更新"/>
      <sheetName val="附件一、付款切結書"/>
      <sheetName val="附件二、委託檢測聲明書"/>
      <sheetName val="安心資訊平台聲明書(事後申請)"/>
      <sheetName val="郵寄地址-中文"/>
      <sheetName val="控制組2"/>
    </sheetNames>
    <definedNames>
      <definedName name="MergeCellsAndFormat"/>
      <definedName name="Module14.ApplyConditionalFormattingBasedOnARAndATColumns"/>
      <definedName name="Module14.ApplyConditionalFormattingBasedOnARATAndEmptyCells"/>
      <definedName name="Module14.ExtractAndPastePrices"/>
      <definedName name="Module14.新增核取方塊"/>
      <definedName name="設定顏色規則依據指定右邊儲存格"/>
    </definedNames>
    <sheetDataSet>
      <sheetData sheetId="0"/>
      <sheetData sheetId="1">
        <row r="2">
          <cell r="B2" t="str">
            <v/>
          </cell>
        </row>
      </sheetData>
      <sheetData sheetId="2">
        <row r="3">
          <cell r="AY3" t="str">
            <v/>
          </cell>
        </row>
      </sheetData>
      <sheetData sheetId="3">
        <row r="3">
          <cell r="AY3" t="str">
            <v/>
          </cell>
        </row>
      </sheetData>
      <sheetData sheetId="4"/>
      <sheetData sheetId="5"/>
      <sheetData sheetId="6"/>
      <sheetData sheetId="7"/>
      <sheetData sheetId="8"/>
      <sheetData sheetId="9" refreshError="1"/>
    </sheetDataSet>
  </externalBook>
</externalLink>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7.xml"/><Relationship Id="rId18" Type="http://schemas.openxmlformats.org/officeDocument/2006/relationships/ctrlProp" Target="../ctrlProps/ctrlProp12.xml"/><Relationship Id="rId26" Type="http://schemas.openxmlformats.org/officeDocument/2006/relationships/ctrlProp" Target="../ctrlProps/ctrlProp20.xml"/><Relationship Id="rId39" Type="http://schemas.openxmlformats.org/officeDocument/2006/relationships/ctrlProp" Target="../ctrlProps/ctrlProp33.xml"/><Relationship Id="rId21" Type="http://schemas.openxmlformats.org/officeDocument/2006/relationships/ctrlProp" Target="../ctrlProps/ctrlProp15.xml"/><Relationship Id="rId34" Type="http://schemas.openxmlformats.org/officeDocument/2006/relationships/ctrlProp" Target="../ctrlProps/ctrlProp28.xml"/><Relationship Id="rId42" Type="http://schemas.openxmlformats.org/officeDocument/2006/relationships/ctrlProp" Target="../ctrlProps/ctrlProp36.xml"/><Relationship Id="rId47" Type="http://schemas.openxmlformats.org/officeDocument/2006/relationships/comments" Target="../comments1.xml"/><Relationship Id="rId7" Type="http://schemas.openxmlformats.org/officeDocument/2006/relationships/ctrlProp" Target="../ctrlProps/ctrlProp1.xml"/><Relationship Id="rId2" Type="http://schemas.openxmlformats.org/officeDocument/2006/relationships/hyperlink" Target="https://msn.sgs.com/?c=H12A0" TargetMode="External"/><Relationship Id="rId16" Type="http://schemas.openxmlformats.org/officeDocument/2006/relationships/ctrlProp" Target="../ctrlProps/ctrlProp10.xml"/><Relationship Id="rId29" Type="http://schemas.openxmlformats.org/officeDocument/2006/relationships/ctrlProp" Target="../ctrlProps/ctrlProp23.xml"/><Relationship Id="rId1" Type="http://schemas.openxmlformats.org/officeDocument/2006/relationships/hyperlink" Target="https://msn.sgs.com/?c=H12A0" TargetMode="External"/><Relationship Id="rId6" Type="http://schemas.openxmlformats.org/officeDocument/2006/relationships/vmlDrawing" Target="../drawings/vmlDrawing2.vml"/><Relationship Id="rId11" Type="http://schemas.openxmlformats.org/officeDocument/2006/relationships/ctrlProp" Target="../ctrlProps/ctrlProp5.xml"/><Relationship Id="rId24" Type="http://schemas.openxmlformats.org/officeDocument/2006/relationships/ctrlProp" Target="../ctrlProps/ctrlProp18.xml"/><Relationship Id="rId32" Type="http://schemas.openxmlformats.org/officeDocument/2006/relationships/ctrlProp" Target="../ctrlProps/ctrlProp26.xml"/><Relationship Id="rId37" Type="http://schemas.openxmlformats.org/officeDocument/2006/relationships/ctrlProp" Target="../ctrlProps/ctrlProp31.xml"/><Relationship Id="rId40" Type="http://schemas.openxmlformats.org/officeDocument/2006/relationships/ctrlProp" Target="../ctrlProps/ctrlProp34.xml"/><Relationship Id="rId45" Type="http://schemas.openxmlformats.org/officeDocument/2006/relationships/ctrlProp" Target="../ctrlProps/ctrlProp39.xml"/><Relationship Id="rId5" Type="http://schemas.openxmlformats.org/officeDocument/2006/relationships/vmlDrawing" Target="../drawings/vmlDrawing1.vml"/><Relationship Id="rId15" Type="http://schemas.openxmlformats.org/officeDocument/2006/relationships/ctrlProp" Target="../ctrlProps/ctrlProp9.xml"/><Relationship Id="rId23" Type="http://schemas.openxmlformats.org/officeDocument/2006/relationships/ctrlProp" Target="../ctrlProps/ctrlProp17.xml"/><Relationship Id="rId28" Type="http://schemas.openxmlformats.org/officeDocument/2006/relationships/ctrlProp" Target="../ctrlProps/ctrlProp22.xml"/><Relationship Id="rId36" Type="http://schemas.openxmlformats.org/officeDocument/2006/relationships/ctrlProp" Target="../ctrlProps/ctrlProp30.xml"/><Relationship Id="rId10" Type="http://schemas.openxmlformats.org/officeDocument/2006/relationships/ctrlProp" Target="../ctrlProps/ctrlProp4.xml"/><Relationship Id="rId19" Type="http://schemas.openxmlformats.org/officeDocument/2006/relationships/ctrlProp" Target="../ctrlProps/ctrlProp13.xml"/><Relationship Id="rId31" Type="http://schemas.openxmlformats.org/officeDocument/2006/relationships/ctrlProp" Target="../ctrlProps/ctrlProp25.xml"/><Relationship Id="rId44" Type="http://schemas.openxmlformats.org/officeDocument/2006/relationships/ctrlProp" Target="../ctrlProps/ctrlProp38.xml"/><Relationship Id="rId4" Type="http://schemas.openxmlformats.org/officeDocument/2006/relationships/drawing" Target="../drawings/drawing1.xml"/><Relationship Id="rId9" Type="http://schemas.openxmlformats.org/officeDocument/2006/relationships/ctrlProp" Target="../ctrlProps/ctrlProp3.xml"/><Relationship Id="rId14" Type="http://schemas.openxmlformats.org/officeDocument/2006/relationships/ctrlProp" Target="../ctrlProps/ctrlProp8.xml"/><Relationship Id="rId22" Type="http://schemas.openxmlformats.org/officeDocument/2006/relationships/ctrlProp" Target="../ctrlProps/ctrlProp16.xml"/><Relationship Id="rId27" Type="http://schemas.openxmlformats.org/officeDocument/2006/relationships/ctrlProp" Target="../ctrlProps/ctrlProp21.xml"/><Relationship Id="rId30" Type="http://schemas.openxmlformats.org/officeDocument/2006/relationships/ctrlProp" Target="../ctrlProps/ctrlProp24.xml"/><Relationship Id="rId35" Type="http://schemas.openxmlformats.org/officeDocument/2006/relationships/ctrlProp" Target="../ctrlProps/ctrlProp29.xml"/><Relationship Id="rId43" Type="http://schemas.openxmlformats.org/officeDocument/2006/relationships/ctrlProp" Target="../ctrlProps/ctrlProp37.xml"/><Relationship Id="rId8" Type="http://schemas.openxmlformats.org/officeDocument/2006/relationships/ctrlProp" Target="../ctrlProps/ctrlProp2.xml"/><Relationship Id="rId3" Type="http://schemas.openxmlformats.org/officeDocument/2006/relationships/printerSettings" Target="../printerSettings/printerSettings1.bin"/><Relationship Id="rId12" Type="http://schemas.openxmlformats.org/officeDocument/2006/relationships/ctrlProp" Target="../ctrlProps/ctrlProp6.xml"/><Relationship Id="rId17" Type="http://schemas.openxmlformats.org/officeDocument/2006/relationships/ctrlProp" Target="../ctrlProps/ctrlProp11.xml"/><Relationship Id="rId25" Type="http://schemas.openxmlformats.org/officeDocument/2006/relationships/ctrlProp" Target="../ctrlProps/ctrlProp19.xml"/><Relationship Id="rId33" Type="http://schemas.openxmlformats.org/officeDocument/2006/relationships/ctrlProp" Target="../ctrlProps/ctrlProp27.xml"/><Relationship Id="rId38" Type="http://schemas.openxmlformats.org/officeDocument/2006/relationships/ctrlProp" Target="../ctrlProps/ctrlProp32.xml"/><Relationship Id="rId46" Type="http://schemas.openxmlformats.org/officeDocument/2006/relationships/ctrlProp" Target="../ctrlProps/ctrlProp40.xml"/><Relationship Id="rId20" Type="http://schemas.openxmlformats.org/officeDocument/2006/relationships/ctrlProp" Target="../ctrlProps/ctrlProp14.xml"/><Relationship Id="rId41" Type="http://schemas.openxmlformats.org/officeDocument/2006/relationships/ctrlProp" Target="../ctrlProps/ctrlProp35.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44.xml"/><Relationship Id="rId13" Type="http://schemas.openxmlformats.org/officeDocument/2006/relationships/ctrlProp" Target="../ctrlProps/ctrlProp49.xml"/><Relationship Id="rId18" Type="http://schemas.openxmlformats.org/officeDocument/2006/relationships/ctrlProp" Target="../ctrlProps/ctrlProp54.xml"/><Relationship Id="rId3" Type="http://schemas.openxmlformats.org/officeDocument/2006/relationships/vmlDrawing" Target="../drawings/vmlDrawing3.vml"/><Relationship Id="rId7" Type="http://schemas.openxmlformats.org/officeDocument/2006/relationships/ctrlProp" Target="../ctrlProps/ctrlProp43.xml"/><Relationship Id="rId12" Type="http://schemas.openxmlformats.org/officeDocument/2006/relationships/ctrlProp" Target="../ctrlProps/ctrlProp48.xml"/><Relationship Id="rId17" Type="http://schemas.openxmlformats.org/officeDocument/2006/relationships/ctrlProp" Target="../ctrlProps/ctrlProp53.xml"/><Relationship Id="rId2" Type="http://schemas.openxmlformats.org/officeDocument/2006/relationships/drawing" Target="../drawings/drawing2.xml"/><Relationship Id="rId16" Type="http://schemas.openxmlformats.org/officeDocument/2006/relationships/ctrlProp" Target="../ctrlProps/ctrlProp52.xml"/><Relationship Id="rId1" Type="http://schemas.openxmlformats.org/officeDocument/2006/relationships/printerSettings" Target="../printerSettings/printerSettings2.bin"/><Relationship Id="rId6" Type="http://schemas.openxmlformats.org/officeDocument/2006/relationships/ctrlProp" Target="../ctrlProps/ctrlProp42.xml"/><Relationship Id="rId11" Type="http://schemas.openxmlformats.org/officeDocument/2006/relationships/ctrlProp" Target="../ctrlProps/ctrlProp47.xml"/><Relationship Id="rId5" Type="http://schemas.openxmlformats.org/officeDocument/2006/relationships/ctrlProp" Target="../ctrlProps/ctrlProp41.xml"/><Relationship Id="rId15" Type="http://schemas.openxmlformats.org/officeDocument/2006/relationships/ctrlProp" Target="../ctrlProps/ctrlProp51.xml"/><Relationship Id="rId10" Type="http://schemas.openxmlformats.org/officeDocument/2006/relationships/ctrlProp" Target="../ctrlProps/ctrlProp46.xml"/><Relationship Id="rId19" Type="http://schemas.openxmlformats.org/officeDocument/2006/relationships/ctrlProp" Target="../ctrlProps/ctrlProp55.xml"/><Relationship Id="rId4" Type="http://schemas.openxmlformats.org/officeDocument/2006/relationships/vmlDrawing" Target="../drawings/vmlDrawing4.vml"/><Relationship Id="rId9" Type="http://schemas.openxmlformats.org/officeDocument/2006/relationships/ctrlProp" Target="../ctrlProps/ctrlProp45.xml"/><Relationship Id="rId14" Type="http://schemas.openxmlformats.org/officeDocument/2006/relationships/ctrlProp" Target="../ctrlProps/ctrlProp50.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8.bin"/><Relationship Id="rId4" Type="http://schemas.openxmlformats.org/officeDocument/2006/relationships/ctrlProp" Target="../ctrlProps/ctrlProp5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057676-2B0C-49F4-A50E-0173BF7CBE5C}">
  <sheetPr codeName="Sheet14"/>
  <dimension ref="A1:CJ88"/>
  <sheetViews>
    <sheetView tabSelected="1" view="pageBreakPreview" topLeftCell="A39" zoomScale="140" zoomScaleNormal="100" zoomScaleSheetLayoutView="140" workbookViewId="0">
      <selection activeCell="I15" sqref="I15:R15"/>
    </sheetView>
  </sheetViews>
  <sheetFormatPr defaultRowHeight="15.75"/>
  <cols>
    <col min="1" max="1" width="6.7109375" style="2" customWidth="1"/>
    <col min="2" max="3" width="3.7109375" style="287" customWidth="1"/>
    <col min="4" max="4" width="2.7109375" style="287" customWidth="1"/>
    <col min="5" max="8" width="4.28515625" style="287" customWidth="1"/>
    <col min="9" max="9" width="2.7109375" style="287" customWidth="1"/>
    <col min="10" max="13" width="4.28515625" style="287" customWidth="1"/>
    <col min="14" max="14" width="2.7109375" style="287" customWidth="1"/>
    <col min="15" max="20" width="4.28515625" style="287" customWidth="1"/>
    <col min="21" max="21" width="2.7109375" style="287" customWidth="1"/>
    <col min="22" max="23" width="4.28515625" style="287" customWidth="1"/>
    <col min="24" max="25" width="4.28515625" style="287" hidden="1" customWidth="1"/>
    <col min="26" max="27" width="4.28515625" style="287" customWidth="1"/>
    <col min="28" max="28" width="4.28515625" style="287" hidden="1" customWidth="1"/>
    <col min="29" max="29" width="2.7109375" style="287" customWidth="1"/>
    <col min="30" max="34" width="4.28515625" style="287" customWidth="1"/>
    <col min="35" max="35" width="4.28515625" style="287" hidden="1" customWidth="1"/>
    <col min="36" max="36" width="1.42578125" style="287" customWidth="1"/>
    <col min="37" max="37" width="12" style="4" customWidth="1"/>
    <col min="38" max="38" width="15.7109375" style="6" hidden="1" customWidth="1"/>
    <col min="39" max="39" width="10.85546875" style="6" hidden="1" customWidth="1"/>
    <col min="40" max="41" width="9.140625" style="6" hidden="1" customWidth="1"/>
    <col min="42" max="42" width="9.140625" style="2" hidden="1" customWidth="1"/>
    <col min="43" max="43" width="10.85546875" style="7" hidden="1" customWidth="1"/>
    <col min="44" max="44" width="99.28515625" style="2" hidden="1" customWidth="1"/>
    <col min="45" max="45" width="9.42578125" style="6" customWidth="1"/>
    <col min="46" max="53" width="9.140625" style="6"/>
    <col min="54" max="55" width="3.7109375" style="227" customWidth="1"/>
    <col min="56" max="56" width="2.7109375" style="227" customWidth="1"/>
    <col min="57" max="60" width="4.28515625" style="227" customWidth="1"/>
    <col min="61" max="61" width="2.7109375" style="227" customWidth="1"/>
    <col min="62" max="65" width="4.28515625" style="227" customWidth="1"/>
    <col min="66" max="66" width="2.7109375" style="227" customWidth="1"/>
    <col min="67" max="72" width="4.28515625" style="227" customWidth="1"/>
    <col min="73" max="73" width="2.7109375" style="227" customWidth="1"/>
    <col min="74" max="80" width="4.28515625" style="227" customWidth="1"/>
    <col min="81" max="81" width="2.7109375" style="227" customWidth="1"/>
    <col min="82" max="88" width="4.28515625" style="227" customWidth="1"/>
    <col min="89" max="16384" width="9.140625" style="6"/>
  </cols>
  <sheetData>
    <row r="1" spans="1:88" ht="15.95" customHeight="1" thickTop="1" thickBot="1">
      <c r="B1" s="624" t="s">
        <v>22</v>
      </c>
      <c r="C1" s="625"/>
      <c r="D1" s="625"/>
      <c r="E1" s="625"/>
      <c r="F1" s="625"/>
      <c r="G1" s="625"/>
      <c r="H1" s="625"/>
      <c r="I1" s="625"/>
      <c r="J1" s="625"/>
      <c r="K1" s="625"/>
      <c r="L1" s="625"/>
      <c r="M1" s="625" t="s">
        <v>23</v>
      </c>
      <c r="N1" s="625"/>
      <c r="O1" s="625"/>
      <c r="P1" s="625"/>
      <c r="Q1" s="625"/>
      <c r="R1" s="625"/>
      <c r="S1" s="625"/>
      <c r="T1" s="625"/>
      <c r="U1" s="625"/>
      <c r="V1" s="625"/>
      <c r="W1" s="625"/>
      <c r="X1" s="3"/>
      <c r="Y1" s="3"/>
      <c r="Z1" s="625" t="s">
        <v>24</v>
      </c>
      <c r="AA1" s="625"/>
      <c r="AB1" s="625"/>
      <c r="AC1" s="625"/>
      <c r="AD1" s="625"/>
      <c r="AE1" s="625"/>
      <c r="AF1" s="625"/>
      <c r="AG1" s="625"/>
      <c r="AH1" s="625"/>
      <c r="AI1" s="625"/>
      <c r="AJ1" s="626"/>
      <c r="AL1" s="5"/>
      <c r="BB1" s="8" t="s">
        <v>25</v>
      </c>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10"/>
    </row>
    <row r="2" spans="1:88" ht="18" hidden="1" customHeight="1" thickTop="1" thickBot="1">
      <c r="B2" s="11"/>
      <c r="C2" s="12"/>
      <c r="D2" s="13" t="s">
        <v>26</v>
      </c>
      <c r="E2" s="14"/>
      <c r="F2" s="14"/>
      <c r="G2" s="14"/>
      <c r="H2" s="14"/>
      <c r="I2" s="15"/>
      <c r="J2" s="15"/>
      <c r="K2" s="15"/>
      <c r="L2" s="15"/>
      <c r="M2" s="15"/>
      <c r="N2" s="15"/>
      <c r="O2" s="15"/>
      <c r="P2" s="15"/>
      <c r="Q2" s="15"/>
      <c r="R2" s="15"/>
      <c r="S2" s="15"/>
      <c r="T2" s="15"/>
      <c r="U2" s="16"/>
      <c r="V2" s="14"/>
      <c r="W2" s="14"/>
      <c r="X2" s="14"/>
      <c r="Y2" s="14"/>
      <c r="Z2" s="14"/>
      <c r="AA2" s="15"/>
      <c r="AB2" s="15"/>
      <c r="AC2" s="15"/>
      <c r="AD2" s="15"/>
      <c r="AE2" s="15"/>
      <c r="AF2" s="15"/>
      <c r="AG2" s="15"/>
      <c r="AH2" s="15"/>
      <c r="AI2" s="15"/>
      <c r="AJ2" s="17"/>
      <c r="AL2" s="18"/>
      <c r="AN2" s="19"/>
      <c r="AO2" s="19"/>
      <c r="BB2" s="20"/>
      <c r="BC2" s="21"/>
      <c r="BD2" s="22" t="s">
        <v>27</v>
      </c>
      <c r="BE2" s="23"/>
      <c r="BF2" s="23"/>
      <c r="BG2" s="23"/>
      <c r="BH2" s="23"/>
      <c r="BI2" s="23"/>
      <c r="BJ2" s="23"/>
      <c r="BK2" s="23"/>
      <c r="BL2" s="24"/>
      <c r="BM2" s="25"/>
      <c r="BN2" s="26"/>
      <c r="BO2" s="26"/>
      <c r="BP2" s="26"/>
      <c r="BQ2" s="26"/>
      <c r="BR2" s="26"/>
      <c r="BS2" s="26"/>
      <c r="BT2" s="27"/>
      <c r="BU2" s="28"/>
      <c r="BV2" s="29"/>
      <c r="BW2" s="29"/>
      <c r="BX2" s="29"/>
      <c r="BY2" s="29"/>
      <c r="BZ2" s="29"/>
      <c r="CA2" s="25"/>
      <c r="CB2" s="26"/>
      <c r="CC2" s="26"/>
      <c r="CD2" s="26"/>
      <c r="CE2" s="26"/>
      <c r="CF2" s="26"/>
      <c r="CG2" s="26"/>
      <c r="CH2" s="26"/>
      <c r="CI2" s="26"/>
      <c r="CJ2" s="30"/>
    </row>
    <row r="3" spans="1:88" ht="20.100000000000001" customHeight="1" thickTop="1">
      <c r="B3" s="627" t="s">
        <v>28</v>
      </c>
      <c r="C3" s="497" t="s">
        <v>29</v>
      </c>
      <c r="D3" s="630" t="s">
        <v>30</v>
      </c>
      <c r="E3" s="631"/>
      <c r="F3" s="631"/>
      <c r="G3" s="631"/>
      <c r="H3" s="631"/>
      <c r="I3" s="631"/>
      <c r="J3" s="631"/>
      <c r="K3" s="632"/>
      <c r="L3" s="633"/>
      <c r="M3" s="633"/>
      <c r="N3" s="633"/>
      <c r="O3" s="633"/>
      <c r="P3" s="633"/>
      <c r="Q3" s="633"/>
      <c r="R3" s="633"/>
      <c r="S3" s="633"/>
      <c r="T3" s="633"/>
      <c r="U3" s="633"/>
      <c r="V3" s="633"/>
      <c r="W3" s="633"/>
      <c r="X3" s="633"/>
      <c r="Y3" s="633"/>
      <c r="Z3" s="633"/>
      <c r="AA3" s="633"/>
      <c r="AB3" s="633"/>
      <c r="AC3" s="633"/>
      <c r="AD3" s="633"/>
      <c r="AE3" s="633"/>
      <c r="AF3" s="633"/>
      <c r="AG3" s="633"/>
      <c r="AH3" s="633"/>
      <c r="AI3" s="633"/>
      <c r="AJ3" s="634"/>
      <c r="AK3" s="31" t="str" cm="1">
        <f t="array" aca="1" ref="AK3" ca="1">IF($BU$26,IF(SUMPRODUCT(LEN(L3)-LEN(SUBSTITUTE(LOWER(L3), MID("abcdefghijklmnopqrstuvwxyz", ROW(INDIRECT("1:26")), 1), ""))) &lt;= 2, "←請填寫英文Please fill in English.",""),"")</f>
        <v/>
      </c>
      <c r="AL3" s="31"/>
      <c r="AO3" t="str">
        <f>彙整資料!B2</f>
        <v/>
      </c>
      <c r="BB3" s="32" t="s">
        <v>31</v>
      </c>
      <c r="BC3" s="33" t="s">
        <v>32</v>
      </c>
      <c r="BD3" s="34" t="s">
        <v>33</v>
      </c>
      <c r="BE3" s="35"/>
      <c r="BF3" s="35"/>
      <c r="BG3" s="35"/>
      <c r="BH3" s="35"/>
      <c r="BI3" s="35"/>
      <c r="BJ3" s="35"/>
      <c r="BK3" s="35"/>
      <c r="BL3" s="36"/>
      <c r="BM3" s="37"/>
      <c r="BN3" s="38"/>
      <c r="BO3" s="38"/>
      <c r="BP3" s="38"/>
      <c r="BQ3" s="38"/>
      <c r="BR3" s="38"/>
      <c r="BS3" s="38"/>
      <c r="BT3" s="38"/>
      <c r="BU3" s="38"/>
      <c r="BV3" s="38"/>
      <c r="BW3" s="38"/>
      <c r="BX3" s="38"/>
      <c r="BY3" s="38"/>
      <c r="BZ3" s="38"/>
      <c r="CA3" s="38"/>
      <c r="CB3" s="38"/>
      <c r="CC3" s="38"/>
      <c r="CD3" s="38"/>
      <c r="CE3" s="38"/>
      <c r="CF3" s="38"/>
      <c r="CG3" s="38"/>
      <c r="CH3" s="38"/>
      <c r="CI3" s="38"/>
      <c r="CJ3" s="39"/>
    </row>
    <row r="4" spans="1:88" ht="20.100000000000001" customHeight="1">
      <c r="B4" s="628"/>
      <c r="C4" s="498"/>
      <c r="D4" s="619" t="s">
        <v>34</v>
      </c>
      <c r="E4" s="620"/>
      <c r="F4" s="620"/>
      <c r="G4" s="620"/>
      <c r="H4" s="620"/>
      <c r="I4" s="620"/>
      <c r="J4" s="620"/>
      <c r="K4" s="635"/>
      <c r="L4" s="538"/>
      <c r="M4" s="538"/>
      <c r="N4" s="538"/>
      <c r="O4" s="538"/>
      <c r="P4" s="538"/>
      <c r="Q4" s="538"/>
      <c r="R4" s="538"/>
      <c r="S4" s="538"/>
      <c r="T4" s="538"/>
      <c r="U4" s="538"/>
      <c r="V4" s="538"/>
      <c r="W4" s="538"/>
      <c r="X4" s="538"/>
      <c r="Y4" s="538"/>
      <c r="Z4" s="538"/>
      <c r="AA4" s="538"/>
      <c r="AB4" s="538"/>
      <c r="AC4" s="538"/>
      <c r="AD4" s="538"/>
      <c r="AE4" s="538"/>
      <c r="AF4" s="538"/>
      <c r="AG4" s="538"/>
      <c r="AH4" s="538"/>
      <c r="AI4" s="538"/>
      <c r="AJ4" s="599"/>
      <c r="AK4" s="31" t="str" cm="1">
        <f t="array" aca="1" ref="AK4" ca="1">IF($BU$26,IF(SUMPRODUCT(LEN(L4)-LEN(SUBSTITUTE(LOWER(L4), MID("abcdefghijklmnopqrstuvwxyz", ROW(INDIRECT("1:26")), 1), ""))) &lt;= 2, "←請填寫英文Please fill in English.",""),"")</f>
        <v/>
      </c>
      <c r="AL4" s="31"/>
      <c r="BB4" s="20"/>
      <c r="BC4" s="40"/>
      <c r="BD4" s="41" t="s">
        <v>35</v>
      </c>
      <c r="BE4" s="42"/>
      <c r="BF4" s="42"/>
      <c r="BG4" s="42"/>
      <c r="BH4" s="42"/>
      <c r="BI4" s="42"/>
      <c r="BJ4" s="42"/>
      <c r="BK4" s="42"/>
      <c r="BL4" s="43"/>
      <c r="BM4" s="25"/>
      <c r="BN4" s="26"/>
      <c r="BO4" s="26"/>
      <c r="BP4" s="26"/>
      <c r="BQ4" s="26"/>
      <c r="BR4" s="26"/>
      <c r="BS4" s="26"/>
      <c r="BT4" s="26"/>
      <c r="BU4" s="26"/>
      <c r="BV4" s="26"/>
      <c r="BW4" s="26"/>
      <c r="BX4" s="26"/>
      <c r="BY4" s="26"/>
      <c r="BZ4" s="26"/>
      <c r="CA4" s="26"/>
      <c r="CB4" s="26"/>
      <c r="CC4" s="26"/>
      <c r="CD4" s="26"/>
      <c r="CE4" s="26"/>
      <c r="CF4" s="26"/>
      <c r="CG4" s="26"/>
      <c r="CH4" s="26"/>
      <c r="CI4" s="26"/>
      <c r="CJ4" s="44"/>
    </row>
    <row r="5" spans="1:88" ht="20.100000000000001" customHeight="1">
      <c r="B5" s="628"/>
      <c r="C5" s="498"/>
      <c r="D5" s="619" t="s">
        <v>36</v>
      </c>
      <c r="E5" s="620"/>
      <c r="F5" s="620"/>
      <c r="G5" s="620"/>
      <c r="H5" s="620"/>
      <c r="I5" s="620"/>
      <c r="J5" s="620"/>
      <c r="K5" s="635"/>
      <c r="L5" s="538"/>
      <c r="M5" s="538"/>
      <c r="N5" s="538"/>
      <c r="O5" s="538"/>
      <c r="P5" s="538"/>
      <c r="Q5" s="538"/>
      <c r="R5" s="538"/>
      <c r="S5" s="538"/>
      <c r="T5" s="615"/>
      <c r="U5" s="616" t="s">
        <v>37</v>
      </c>
      <c r="V5" s="617"/>
      <c r="W5" s="618"/>
      <c r="X5" s="45"/>
      <c r="Y5" s="45"/>
      <c r="Z5" s="538"/>
      <c r="AA5" s="538"/>
      <c r="AB5" s="538"/>
      <c r="AC5" s="538"/>
      <c r="AD5" s="538"/>
      <c r="AE5" s="538"/>
      <c r="AF5" s="538"/>
      <c r="AG5" s="538"/>
      <c r="AH5" s="538"/>
      <c r="AI5" s="538"/>
      <c r="AJ5" s="599"/>
      <c r="AK5" s="31"/>
      <c r="AL5" s="31"/>
      <c r="BB5" s="20"/>
      <c r="BC5" s="40"/>
      <c r="BD5" s="46" t="s">
        <v>38</v>
      </c>
      <c r="BE5" s="47"/>
      <c r="BF5" s="47"/>
      <c r="BG5" s="47"/>
      <c r="BH5" s="47"/>
      <c r="BI5" s="47"/>
      <c r="BJ5" s="47"/>
      <c r="BK5" s="47"/>
      <c r="BL5" s="48"/>
      <c r="BM5" s="25"/>
      <c r="BN5" s="26"/>
      <c r="BO5" s="26"/>
      <c r="BP5" s="26"/>
      <c r="BQ5" s="26"/>
      <c r="BR5" s="26"/>
      <c r="BS5" s="26"/>
      <c r="BT5" s="27"/>
      <c r="BU5" s="49" t="s">
        <v>39</v>
      </c>
      <c r="BV5" s="50"/>
      <c r="BW5" s="51"/>
      <c r="BX5" s="50"/>
      <c r="BY5" s="50"/>
      <c r="BZ5" s="26"/>
      <c r="CA5" s="26"/>
      <c r="CB5" s="26"/>
      <c r="CC5" s="26"/>
      <c r="CD5" s="26"/>
      <c r="CE5" s="26"/>
      <c r="CF5" s="26"/>
      <c r="CG5" s="26"/>
      <c r="CH5" s="26"/>
      <c r="CI5" s="26"/>
      <c r="CJ5" s="44"/>
    </row>
    <row r="6" spans="1:88" ht="20.100000000000001" customHeight="1">
      <c r="A6" s="52"/>
      <c r="B6" s="628"/>
      <c r="C6" s="498"/>
      <c r="D6" s="619" t="s">
        <v>40</v>
      </c>
      <c r="E6" s="620"/>
      <c r="F6" s="620"/>
      <c r="G6" s="620"/>
      <c r="H6" s="620"/>
      <c r="I6" s="620"/>
      <c r="J6" s="620"/>
      <c r="K6" s="620"/>
      <c r="L6" s="537"/>
      <c r="M6" s="538"/>
      <c r="N6" s="538"/>
      <c r="O6" s="538"/>
      <c r="P6" s="538"/>
      <c r="Q6" s="538"/>
      <c r="R6" s="538"/>
      <c r="S6" s="538"/>
      <c r="T6" s="538"/>
      <c r="U6" s="538"/>
      <c r="V6" s="538"/>
      <c r="W6" s="538"/>
      <c r="X6" s="538"/>
      <c r="Y6" s="538"/>
      <c r="Z6" s="538"/>
      <c r="AA6" s="538"/>
      <c r="AB6" s="538"/>
      <c r="AC6" s="538"/>
      <c r="AD6" s="538"/>
      <c r="AE6" s="538"/>
      <c r="AF6" s="538"/>
      <c r="AG6" s="538"/>
      <c r="AH6" s="538"/>
      <c r="AI6" s="538"/>
      <c r="AJ6" s="599"/>
      <c r="AK6" s="31" t="str" cm="1">
        <f t="array" aca="1" ref="AK6" ca="1">IF($BU$26,IF(SUMPRODUCT(LEN(L6)-LEN(SUBSTITUTE(LOWER(L6), MID("abcdefghijklmnopqrstuvwxyz", ROW(INDIRECT("1:26")), 1), ""))) &lt;= 2, "←請填寫英文Please fill in English.",""),"")</f>
        <v/>
      </c>
      <c r="AL6" s="31"/>
      <c r="BB6" s="20"/>
      <c r="BC6" s="40"/>
      <c r="BD6" s="41" t="s">
        <v>41</v>
      </c>
      <c r="BE6" s="42"/>
      <c r="BF6" s="42"/>
      <c r="BG6" s="42"/>
      <c r="BH6" s="42"/>
      <c r="BI6" s="42"/>
      <c r="BJ6" s="42"/>
      <c r="BK6" s="42"/>
      <c r="BL6" s="43"/>
      <c r="BM6" s="25"/>
      <c r="BN6" s="26"/>
      <c r="BO6" s="26"/>
      <c r="BP6" s="26"/>
      <c r="BQ6" s="26"/>
      <c r="BR6" s="26"/>
      <c r="BS6" s="26"/>
      <c r="BT6" s="26"/>
      <c r="BU6" s="26"/>
      <c r="BV6" s="26"/>
      <c r="BW6" s="26"/>
      <c r="BX6" s="26"/>
      <c r="BY6" s="26"/>
      <c r="BZ6" s="26"/>
      <c r="CA6" s="26"/>
      <c r="CB6" s="26"/>
      <c r="CC6" s="26"/>
      <c r="CD6" s="26"/>
      <c r="CE6" s="26"/>
      <c r="CF6" s="26"/>
      <c r="CG6" s="26"/>
      <c r="CH6" s="26"/>
      <c r="CI6" s="26"/>
      <c r="CJ6" s="44"/>
    </row>
    <row r="7" spans="1:88" ht="16.5" customHeight="1">
      <c r="A7" s="53"/>
      <c r="B7" s="628"/>
      <c r="C7" s="498"/>
      <c r="D7" s="621" t="s">
        <v>42</v>
      </c>
      <c r="E7" s="622"/>
      <c r="F7" s="622"/>
      <c r="G7" s="622"/>
      <c r="H7" s="622"/>
      <c r="I7" s="622"/>
      <c r="J7" s="622"/>
      <c r="K7" s="622"/>
      <c r="L7" s="622"/>
      <c r="M7" s="622"/>
      <c r="N7" s="622"/>
      <c r="O7" s="622"/>
      <c r="P7" s="622"/>
      <c r="Q7" s="622"/>
      <c r="R7" s="622"/>
      <c r="S7" s="622"/>
      <c r="T7" s="622"/>
      <c r="U7" s="622"/>
      <c r="V7" s="622"/>
      <c r="W7" s="622"/>
      <c r="X7" s="622"/>
      <c r="Y7" s="622"/>
      <c r="Z7" s="622"/>
      <c r="AA7" s="622"/>
      <c r="AB7" s="622"/>
      <c r="AC7" s="622"/>
      <c r="AD7" s="622"/>
      <c r="AE7" s="622"/>
      <c r="AF7" s="622"/>
      <c r="AG7" s="622"/>
      <c r="AH7" s="622"/>
      <c r="AI7" s="622"/>
      <c r="AJ7" s="623"/>
      <c r="AK7" s="31"/>
      <c r="AL7" s="54"/>
      <c r="BB7" s="20"/>
      <c r="BC7" s="40"/>
      <c r="BD7" s="55" t="s">
        <v>43</v>
      </c>
      <c r="BE7" s="56"/>
      <c r="BF7" s="56"/>
      <c r="BG7" s="56"/>
      <c r="BH7" s="56"/>
      <c r="BI7" s="56"/>
      <c r="BJ7" s="56"/>
      <c r="BK7" s="56"/>
      <c r="BL7" s="56"/>
      <c r="BM7" s="56"/>
      <c r="BN7" s="56"/>
      <c r="BO7" s="56"/>
      <c r="BP7" s="56"/>
      <c r="BQ7" s="56"/>
      <c r="BR7" s="56"/>
      <c r="BS7" s="56"/>
      <c r="BT7" s="56"/>
      <c r="BU7" s="56"/>
      <c r="BV7" s="56"/>
      <c r="BW7" s="56"/>
      <c r="BX7" s="56"/>
      <c r="BY7" s="56"/>
      <c r="BZ7" s="56"/>
      <c r="CA7" s="56"/>
      <c r="CB7" s="56"/>
      <c r="CC7" s="56"/>
      <c r="CD7" s="56"/>
      <c r="CE7" s="56"/>
      <c r="CF7" s="56"/>
      <c r="CG7" s="56"/>
      <c r="CH7" s="56"/>
      <c r="CI7" s="56"/>
      <c r="CJ7" s="57"/>
    </row>
    <row r="8" spans="1:88" ht="16.5" customHeight="1">
      <c r="B8" s="628"/>
      <c r="C8" s="498"/>
      <c r="D8" s="58"/>
      <c r="E8" s="636" t="s">
        <v>44</v>
      </c>
      <c r="F8" s="637"/>
      <c r="G8" s="637"/>
      <c r="H8" s="637"/>
      <c r="I8" s="637"/>
      <c r="J8" s="637"/>
      <c r="K8" s="637"/>
      <c r="L8" s="637"/>
      <c r="M8" s="638"/>
      <c r="N8" s="59"/>
      <c r="O8" s="639" t="s">
        <v>45</v>
      </c>
      <c r="P8" s="640"/>
      <c r="Q8" s="640"/>
      <c r="R8" s="640"/>
      <c r="S8" s="640"/>
      <c r="T8" s="640"/>
      <c r="U8" s="640"/>
      <c r="V8" s="640"/>
      <c r="W8" s="640"/>
      <c r="X8" s="640"/>
      <c r="Y8" s="640"/>
      <c r="Z8" s="640"/>
      <c r="AA8" s="640"/>
      <c r="AB8" s="640"/>
      <c r="AC8" s="640"/>
      <c r="AD8" s="640"/>
      <c r="AE8" s="640"/>
      <c r="AF8" s="640"/>
      <c r="AG8" s="640"/>
      <c r="AH8" s="640"/>
      <c r="AI8" s="640"/>
      <c r="AJ8" s="641"/>
      <c r="AK8" s="31"/>
      <c r="AL8" s="31"/>
      <c r="BB8" s="20"/>
      <c r="BC8" s="40"/>
      <c r="BD8" s="60" t="b">
        <v>0</v>
      </c>
      <c r="BE8" s="61" t="s">
        <v>46</v>
      </c>
      <c r="BF8" s="62"/>
      <c r="BG8" s="62"/>
      <c r="BH8" s="62"/>
      <c r="BI8" s="62"/>
      <c r="BJ8" s="62"/>
      <c r="BK8" s="62"/>
      <c r="BL8" s="62"/>
      <c r="BM8" s="63"/>
      <c r="BN8" s="64" t="b">
        <v>0</v>
      </c>
      <c r="BO8" s="61" t="s">
        <v>47</v>
      </c>
      <c r="BP8" s="65"/>
      <c r="BQ8" s="65"/>
      <c r="BR8" s="65"/>
      <c r="BS8" s="65"/>
      <c r="BT8" s="65"/>
      <c r="BU8" s="65"/>
      <c r="BV8" s="65"/>
      <c r="BW8" s="65"/>
      <c r="BX8" s="65"/>
      <c r="BY8" s="65"/>
      <c r="BZ8" s="65"/>
      <c r="CA8" s="65"/>
      <c r="CB8" s="65"/>
      <c r="CC8" s="65"/>
      <c r="CD8" s="65"/>
      <c r="CE8" s="65"/>
      <c r="CF8" s="65"/>
      <c r="CG8" s="65"/>
      <c r="CH8" s="65"/>
      <c r="CI8" s="65"/>
      <c r="CJ8" s="66"/>
    </row>
    <row r="9" spans="1:88" ht="20.100000000000001" customHeight="1">
      <c r="A9" s="594" t="str">
        <f>IF(AND(BD16&lt;&gt;TRUE,L17&lt;&gt;L3),"Payment Statement","")</f>
        <v/>
      </c>
      <c r="B9" s="628"/>
      <c r="C9" s="498"/>
      <c r="D9" s="595" t="s">
        <v>48</v>
      </c>
      <c r="E9" s="596"/>
      <c r="F9" s="596"/>
      <c r="G9" s="596"/>
      <c r="H9" s="596"/>
      <c r="I9" s="596"/>
      <c r="J9" s="596"/>
      <c r="K9" s="597"/>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98"/>
      <c r="AK9" s="31" t="str" cm="1">
        <f t="array" aca="1" ref="AK9" ca="1">IF(AND($BU$26,OR($BD$8,$BN$8)&lt;&gt;TRUE),IF(SUMPRODUCT(LEN(L9)-LEN(SUBSTITUTE(LOWER(L9), MID("abcdefghijklmnopqrstuvwxyz", ROW(INDIRECT("1:26")), 1), ""))) &lt;= 2, "←請填寫英文Please fill in English.",""),"")</f>
        <v/>
      </c>
      <c r="AL9" s="31"/>
      <c r="BB9" s="20"/>
      <c r="BC9" s="40"/>
      <c r="BD9" s="67" t="s">
        <v>49</v>
      </c>
      <c r="BE9" s="68"/>
      <c r="BF9" s="68"/>
      <c r="BG9" s="68"/>
      <c r="BH9" s="68"/>
      <c r="BI9" s="68"/>
      <c r="BJ9" s="68"/>
      <c r="BK9" s="69"/>
      <c r="BL9" s="70"/>
      <c r="BM9" s="70"/>
      <c r="BN9" s="70"/>
      <c r="BO9" s="70"/>
      <c r="BP9" s="70"/>
      <c r="BQ9" s="70"/>
      <c r="BR9" s="70"/>
      <c r="BS9" s="70"/>
      <c r="BT9" s="70"/>
      <c r="BU9" s="70"/>
      <c r="BV9" s="70"/>
      <c r="BW9" s="70"/>
      <c r="BX9" s="70"/>
      <c r="BY9" s="70"/>
      <c r="BZ9" s="70"/>
      <c r="CA9" s="70"/>
      <c r="CB9" s="70"/>
      <c r="CC9" s="70"/>
      <c r="CD9" s="70"/>
      <c r="CE9" s="70"/>
      <c r="CF9" s="70"/>
      <c r="CG9" s="70"/>
      <c r="CH9" s="70"/>
      <c r="CI9" s="70"/>
      <c r="CJ9" s="71"/>
    </row>
    <row r="10" spans="1:88" ht="20.100000000000001" customHeight="1">
      <c r="A10" s="594"/>
      <c r="B10" s="628"/>
      <c r="C10" s="498"/>
      <c r="D10" s="595" t="s">
        <v>50</v>
      </c>
      <c r="E10" s="596"/>
      <c r="F10" s="596"/>
      <c r="G10" s="596"/>
      <c r="H10" s="596"/>
      <c r="I10" s="596"/>
      <c r="J10" s="596"/>
      <c r="K10" s="597"/>
      <c r="L10" s="537"/>
      <c r="M10" s="538"/>
      <c r="N10" s="538"/>
      <c r="O10" s="538"/>
      <c r="P10" s="538"/>
      <c r="Q10" s="538"/>
      <c r="R10" s="538"/>
      <c r="S10" s="538"/>
      <c r="T10" s="538"/>
      <c r="U10" s="538"/>
      <c r="V10" s="538"/>
      <c r="W10" s="538"/>
      <c r="X10" s="538"/>
      <c r="Y10" s="538"/>
      <c r="Z10" s="538"/>
      <c r="AA10" s="538"/>
      <c r="AB10" s="538"/>
      <c r="AC10" s="538"/>
      <c r="AD10" s="538"/>
      <c r="AE10" s="538"/>
      <c r="AF10" s="538"/>
      <c r="AG10" s="538"/>
      <c r="AH10" s="538"/>
      <c r="AI10" s="538"/>
      <c r="AJ10" s="599"/>
      <c r="AK10" s="31" t="str" cm="1">
        <f t="array" aca="1" ref="AK10" ca="1">IF(AND($BU$26,OR($BD$8,$BN$8)&lt;&gt;TRUE),IF(SUMPRODUCT(LEN(L10)-LEN(SUBSTITUTE(LOWER(L10), MID("abcdefghijklmnopqrstuvwxyz", ROW(INDIRECT("1:26")), 1), ""))) &lt;= 2, "←請填寫英文Please fill in English.",""),"")</f>
        <v/>
      </c>
      <c r="AL10" s="31"/>
      <c r="BB10" s="20"/>
      <c r="BC10" s="40"/>
      <c r="BD10" s="67" t="s">
        <v>51</v>
      </c>
      <c r="BE10" s="68"/>
      <c r="BF10" s="68"/>
      <c r="BG10" s="68"/>
      <c r="BH10" s="68"/>
      <c r="BI10" s="68"/>
      <c r="BJ10" s="68"/>
      <c r="BK10" s="69"/>
      <c r="BL10" s="25"/>
      <c r="BM10" s="26"/>
      <c r="BN10" s="26"/>
      <c r="BO10" s="26"/>
      <c r="BP10" s="26"/>
      <c r="BQ10" s="26"/>
      <c r="BR10" s="26"/>
      <c r="BS10" s="26"/>
      <c r="BT10" s="26"/>
      <c r="BU10" s="26"/>
      <c r="BV10" s="26"/>
      <c r="BW10" s="26"/>
      <c r="BX10" s="26"/>
      <c r="BY10" s="26"/>
      <c r="BZ10" s="26"/>
      <c r="CA10" s="26"/>
      <c r="CB10" s="26"/>
      <c r="CC10" s="26"/>
      <c r="CD10" s="26"/>
      <c r="CE10" s="26"/>
      <c r="CF10" s="26"/>
      <c r="CG10" s="26"/>
      <c r="CH10" s="26"/>
      <c r="CI10" s="26"/>
      <c r="CJ10" s="44"/>
    </row>
    <row r="11" spans="1:88" ht="12" customHeight="1">
      <c r="A11" s="594"/>
      <c r="B11" s="628"/>
      <c r="C11" s="498"/>
      <c r="D11" s="600" t="s">
        <v>52</v>
      </c>
      <c r="E11" s="601"/>
      <c r="F11" s="601"/>
      <c r="G11" s="601"/>
      <c r="H11" s="601"/>
      <c r="I11" s="601"/>
      <c r="J11" s="601"/>
      <c r="K11" s="601"/>
      <c r="L11" s="601"/>
      <c r="M11" s="601"/>
      <c r="N11" s="601"/>
      <c r="O11" s="601"/>
      <c r="P11" s="601"/>
      <c r="Q11" s="601"/>
      <c r="R11" s="601"/>
      <c r="S11" s="601"/>
      <c r="T11" s="601"/>
      <c r="U11" s="601"/>
      <c r="V11" s="601"/>
      <c r="W11" s="601"/>
      <c r="X11" s="601"/>
      <c r="Y11" s="601"/>
      <c r="Z11" s="601"/>
      <c r="AA11" s="601"/>
      <c r="AB11" s="601"/>
      <c r="AC11" s="601"/>
      <c r="AD11" s="601"/>
      <c r="AE11" s="601"/>
      <c r="AF11" s="601"/>
      <c r="AG11" s="601"/>
      <c r="AH11" s="601"/>
      <c r="AI11" s="601"/>
      <c r="AJ11" s="602"/>
      <c r="BB11" s="20"/>
      <c r="BC11" s="40"/>
      <c r="BD11" s="72" t="s">
        <v>53</v>
      </c>
      <c r="BE11" s="73"/>
      <c r="BF11" s="73"/>
      <c r="BG11" s="73"/>
      <c r="BH11" s="73"/>
      <c r="BI11" s="73"/>
      <c r="BJ11" s="73"/>
      <c r="BK11" s="73"/>
      <c r="BL11" s="73"/>
      <c r="BM11" s="73"/>
      <c r="BN11" s="73"/>
      <c r="BO11" s="73"/>
      <c r="BP11" s="73"/>
      <c r="BQ11" s="73"/>
      <c r="BR11" s="73"/>
      <c r="BS11" s="73"/>
      <c r="BT11" s="73"/>
      <c r="BU11" s="73"/>
      <c r="BV11" s="73"/>
      <c r="BW11" s="73"/>
      <c r="BX11" s="73"/>
      <c r="BY11" s="73"/>
      <c r="BZ11" s="73"/>
      <c r="CA11" s="73"/>
      <c r="CB11" s="73"/>
      <c r="CC11" s="73"/>
      <c r="CD11" s="73"/>
      <c r="CE11" s="73"/>
      <c r="CF11" s="73"/>
      <c r="CG11" s="73"/>
      <c r="CH11" s="73"/>
      <c r="CI11" s="73"/>
      <c r="CJ11" s="74"/>
    </row>
    <row r="12" spans="1:88" ht="12" customHeight="1" thickBot="1">
      <c r="A12" s="594"/>
      <c r="B12" s="628"/>
      <c r="C12" s="498"/>
      <c r="D12" s="603" t="s">
        <v>54</v>
      </c>
      <c r="E12" s="604"/>
      <c r="F12" s="604"/>
      <c r="G12" s="604"/>
      <c r="H12" s="604"/>
      <c r="I12" s="604"/>
      <c r="J12" s="604"/>
      <c r="K12" s="604"/>
      <c r="L12" s="604"/>
      <c r="M12" s="604"/>
      <c r="N12" s="604"/>
      <c r="O12" s="604"/>
      <c r="P12" s="604"/>
      <c r="Q12" s="604"/>
      <c r="R12" s="604"/>
      <c r="S12" s="604"/>
      <c r="T12" s="604"/>
      <c r="U12" s="604"/>
      <c r="V12" s="604"/>
      <c r="W12" s="604"/>
      <c r="X12" s="604"/>
      <c r="Y12" s="604"/>
      <c r="Z12" s="604"/>
      <c r="AA12" s="604"/>
      <c r="AB12" s="604"/>
      <c r="AC12" s="604"/>
      <c r="AD12" s="604"/>
      <c r="AE12" s="604"/>
      <c r="AF12" s="604"/>
      <c r="AG12" s="604"/>
      <c r="AH12" s="604"/>
      <c r="AI12" s="604"/>
      <c r="AJ12" s="605"/>
      <c r="BB12" s="20"/>
      <c r="BC12" s="40"/>
      <c r="BD12" s="75" t="s">
        <v>55</v>
      </c>
      <c r="BE12" s="76"/>
      <c r="BF12" s="76"/>
      <c r="BG12" s="76"/>
      <c r="BH12" s="76"/>
      <c r="BI12" s="76"/>
      <c r="BJ12" s="76"/>
      <c r="BK12" s="76"/>
      <c r="BL12" s="76"/>
      <c r="BM12" s="76"/>
      <c r="BN12" s="76"/>
      <c r="BO12" s="76"/>
      <c r="BP12" s="76"/>
      <c r="BQ12" s="76"/>
      <c r="BR12" s="76"/>
      <c r="BS12" s="76"/>
      <c r="BT12" s="76"/>
      <c r="BU12" s="76"/>
      <c r="BV12" s="76"/>
      <c r="BW12" s="76"/>
      <c r="BX12" s="76"/>
      <c r="BY12" s="76"/>
      <c r="BZ12" s="76"/>
      <c r="CA12" s="76"/>
      <c r="CB12" s="76"/>
      <c r="CC12" s="76"/>
      <c r="CD12" s="76"/>
      <c r="CE12" s="76"/>
      <c r="CF12" s="76"/>
      <c r="CG12" s="76"/>
      <c r="CH12" s="76"/>
      <c r="CI12" s="76"/>
      <c r="CJ12" s="77"/>
    </row>
    <row r="13" spans="1:88" ht="20.100000000000001" customHeight="1">
      <c r="A13" s="594"/>
      <c r="B13" s="628"/>
      <c r="C13" s="419"/>
      <c r="D13" s="574" t="s">
        <v>56</v>
      </c>
      <c r="E13" s="575"/>
      <c r="F13" s="575"/>
      <c r="G13" s="575"/>
      <c r="H13" s="575"/>
      <c r="I13" s="575"/>
      <c r="J13" s="575"/>
      <c r="K13" s="575"/>
      <c r="L13" s="537"/>
      <c r="M13" s="538"/>
      <c r="N13" s="538"/>
      <c r="O13" s="538"/>
      <c r="P13" s="538"/>
      <c r="Q13" s="538"/>
      <c r="R13" s="538"/>
      <c r="S13" s="538"/>
      <c r="T13" s="538"/>
      <c r="U13" s="538"/>
      <c r="V13" s="538"/>
      <c r="W13" s="538"/>
      <c r="X13" s="538"/>
      <c r="Y13" s="538"/>
      <c r="Z13" s="538"/>
      <c r="AA13" s="538"/>
      <c r="AB13" s="538"/>
      <c r="AC13" s="538"/>
      <c r="AD13" s="538"/>
      <c r="AE13" s="538"/>
      <c r="AF13" s="538"/>
      <c r="AG13" s="538"/>
      <c r="AH13" s="538"/>
      <c r="AI13" s="538"/>
      <c r="AJ13" s="539"/>
      <c r="BB13" s="20"/>
      <c r="BC13" s="21"/>
      <c r="BD13" s="78" t="s">
        <v>57</v>
      </c>
      <c r="BE13" s="79"/>
      <c r="BF13" s="79"/>
      <c r="BG13" s="79"/>
      <c r="BH13" s="79"/>
      <c r="BI13" s="37"/>
      <c r="BJ13" s="38"/>
      <c r="BK13" s="38"/>
      <c r="BL13" s="38"/>
      <c r="BM13" s="38"/>
      <c r="BN13" s="38"/>
      <c r="BO13" s="38" t="s">
        <v>39</v>
      </c>
      <c r="BP13" s="38"/>
      <c r="BQ13" s="38"/>
      <c r="BR13" s="38"/>
      <c r="BS13" s="38" t="s">
        <v>58</v>
      </c>
      <c r="BT13" s="80"/>
      <c r="BU13" s="81"/>
      <c r="BV13" s="79"/>
      <c r="BW13" s="82"/>
      <c r="BX13" s="79"/>
      <c r="BY13" s="79"/>
      <c r="BZ13" s="38"/>
      <c r="CA13" s="38"/>
      <c r="CB13" s="38"/>
      <c r="CC13" s="38"/>
      <c r="CD13" s="38" t="s">
        <v>59</v>
      </c>
      <c r="CE13" s="38"/>
      <c r="CF13" s="38"/>
      <c r="CG13" s="38"/>
      <c r="CH13" s="38"/>
      <c r="CI13" s="38"/>
      <c r="CJ13" s="83"/>
    </row>
    <row r="14" spans="1:88" ht="20.100000000000001" customHeight="1">
      <c r="A14" s="594"/>
      <c r="B14" s="628"/>
      <c r="C14" s="419"/>
      <c r="D14" s="576" t="s">
        <v>60</v>
      </c>
      <c r="E14" s="577"/>
      <c r="F14" s="577"/>
      <c r="G14" s="577"/>
      <c r="H14" s="577"/>
      <c r="I14" s="578"/>
      <c r="J14" s="579"/>
      <c r="K14" s="579"/>
      <c r="L14" s="579"/>
      <c r="M14" s="579"/>
      <c r="N14" s="579"/>
      <c r="O14" s="580" t="s">
        <v>61</v>
      </c>
      <c r="P14" s="581"/>
      <c r="Q14" s="578"/>
      <c r="R14" s="582"/>
      <c r="S14" s="583" t="s">
        <v>62</v>
      </c>
      <c r="T14" s="584"/>
      <c r="U14" s="581"/>
      <c r="V14" s="578"/>
      <c r="W14" s="579"/>
      <c r="X14" s="579"/>
      <c r="Y14" s="579"/>
      <c r="Z14" s="579"/>
      <c r="AA14" s="579"/>
      <c r="AB14" s="579"/>
      <c r="AC14" s="582"/>
      <c r="AD14" s="584" t="s">
        <v>63</v>
      </c>
      <c r="AE14" s="584"/>
      <c r="AF14" s="578"/>
      <c r="AG14" s="579"/>
      <c r="AH14" s="579"/>
      <c r="AI14" s="579"/>
      <c r="AJ14" s="585"/>
      <c r="BB14" s="20"/>
      <c r="BC14" s="21"/>
      <c r="BD14" s="84" t="s">
        <v>27</v>
      </c>
      <c r="BE14" s="29"/>
      <c r="BF14" s="29"/>
      <c r="BG14" s="29"/>
      <c r="BH14" s="29"/>
      <c r="BI14" s="25"/>
      <c r="BJ14" s="26"/>
      <c r="BK14" s="26"/>
      <c r="BL14" s="26"/>
      <c r="BM14" s="26"/>
      <c r="BN14" s="26"/>
      <c r="BO14" s="26"/>
      <c r="BP14" s="26"/>
      <c r="BQ14" s="26"/>
      <c r="BR14" s="26"/>
      <c r="BS14" s="26"/>
      <c r="BT14" s="27"/>
      <c r="BU14" s="28"/>
      <c r="BV14" s="29"/>
      <c r="BW14" s="29"/>
      <c r="BX14" s="29"/>
      <c r="BY14" s="29"/>
      <c r="BZ14" s="85"/>
      <c r="CA14" s="26"/>
      <c r="CB14" s="26"/>
      <c r="CC14" s="26"/>
      <c r="CD14" s="26"/>
      <c r="CE14" s="26"/>
      <c r="CF14" s="26"/>
      <c r="CG14" s="26"/>
      <c r="CH14" s="26"/>
      <c r="CI14" s="26"/>
      <c r="CJ14" s="30"/>
    </row>
    <row r="15" spans="1:88" ht="20.100000000000001" customHeight="1" thickBot="1">
      <c r="A15" s="594"/>
      <c r="B15" s="629"/>
      <c r="C15" s="420"/>
      <c r="D15" s="560" t="s">
        <v>64</v>
      </c>
      <c r="E15" s="561"/>
      <c r="F15" s="561"/>
      <c r="G15" s="561"/>
      <c r="H15" s="561"/>
      <c r="I15" s="562"/>
      <c r="J15" s="563"/>
      <c r="K15" s="563"/>
      <c r="L15" s="563"/>
      <c r="M15" s="563"/>
      <c r="N15" s="563"/>
      <c r="O15" s="563"/>
      <c r="P15" s="563"/>
      <c r="Q15" s="563"/>
      <c r="R15" s="564"/>
      <c r="S15" s="593" t="s">
        <v>65</v>
      </c>
      <c r="T15" s="566"/>
      <c r="U15" s="566"/>
      <c r="V15" s="566"/>
      <c r="W15" s="566"/>
      <c r="X15" s="566"/>
      <c r="Y15" s="566"/>
      <c r="Z15" s="566"/>
      <c r="AA15" s="567"/>
      <c r="AB15" s="568"/>
      <c r="AC15" s="568"/>
      <c r="AD15" s="568"/>
      <c r="AE15" s="568"/>
      <c r="AF15" s="568"/>
      <c r="AG15" s="568"/>
      <c r="AH15" s="568"/>
      <c r="AI15" s="568"/>
      <c r="AJ15" s="569"/>
      <c r="AM15" s="19"/>
      <c r="AP15" s="86"/>
      <c r="BB15" s="87"/>
      <c r="BC15" s="88"/>
      <c r="BD15" s="89" t="s">
        <v>66</v>
      </c>
      <c r="BE15" s="90"/>
      <c r="BF15" s="90"/>
      <c r="BG15" s="90"/>
      <c r="BH15" s="90"/>
      <c r="BI15" s="91"/>
      <c r="BJ15" s="92"/>
      <c r="BK15" s="92"/>
      <c r="BL15" s="92"/>
      <c r="BM15" s="92"/>
      <c r="BN15" s="92"/>
      <c r="BO15" s="92"/>
      <c r="BP15" s="92"/>
      <c r="BQ15" s="92"/>
      <c r="BR15" s="92"/>
      <c r="BS15" s="92" t="s">
        <v>67</v>
      </c>
      <c r="BT15" s="93"/>
      <c r="BU15" s="94"/>
      <c r="BV15" s="95"/>
      <c r="BW15" s="95"/>
      <c r="BX15" s="95"/>
      <c r="BY15" s="95"/>
      <c r="BZ15" s="95"/>
      <c r="CA15" s="95"/>
      <c r="CB15" s="95"/>
      <c r="CC15" s="95"/>
      <c r="CD15" s="95"/>
      <c r="CE15" s="91"/>
      <c r="CF15" s="92"/>
      <c r="CG15" s="92"/>
      <c r="CH15" s="92"/>
      <c r="CI15" s="92"/>
      <c r="CJ15" s="96"/>
    </row>
    <row r="16" spans="1:88" ht="16.5" customHeight="1" thickTop="1">
      <c r="A16" s="606" t="str">
        <f>IF(AND(BD16&lt;&gt;TRUE,L17&lt;&gt;L3),"付款切結書連結","")</f>
        <v/>
      </c>
      <c r="B16" s="458" t="s">
        <v>68</v>
      </c>
      <c r="C16" s="418" t="s">
        <v>69</v>
      </c>
      <c r="D16" s="98" t="b">
        <f>$BD$16</f>
        <v>0</v>
      </c>
      <c r="E16" s="609" t="s">
        <v>44</v>
      </c>
      <c r="F16" s="610"/>
      <c r="G16" s="610"/>
      <c r="H16" s="610"/>
      <c r="I16" s="610"/>
      <c r="J16" s="610"/>
      <c r="K16" s="610"/>
      <c r="L16" s="610"/>
      <c r="M16" s="611"/>
      <c r="N16" s="612" t="s">
        <v>70</v>
      </c>
      <c r="O16" s="613"/>
      <c r="P16" s="613"/>
      <c r="Q16" s="613"/>
      <c r="R16" s="613"/>
      <c r="S16" s="613"/>
      <c r="T16" s="613"/>
      <c r="U16" s="613"/>
      <c r="V16" s="613"/>
      <c r="W16" s="613"/>
      <c r="X16" s="613"/>
      <c r="Y16" s="613"/>
      <c r="Z16" s="613"/>
      <c r="AA16" s="613"/>
      <c r="AB16" s="613"/>
      <c r="AC16" s="613"/>
      <c r="AD16" s="613"/>
      <c r="AE16" s="613"/>
      <c r="AF16" s="613"/>
      <c r="AG16" s="613"/>
      <c r="AH16" s="613"/>
      <c r="AI16" s="613"/>
      <c r="AJ16" s="614"/>
      <c r="AL16" s="99"/>
      <c r="BB16" s="32" t="s">
        <v>71</v>
      </c>
      <c r="BC16" s="100" t="s">
        <v>72</v>
      </c>
      <c r="BD16" s="101" t="b">
        <v>0</v>
      </c>
      <c r="BE16" s="102" t="s">
        <v>46</v>
      </c>
      <c r="BF16" s="103"/>
      <c r="BG16" s="103"/>
      <c r="BH16" s="103"/>
      <c r="BI16" s="103"/>
      <c r="BJ16" s="103"/>
      <c r="BK16" s="103"/>
      <c r="BL16" s="103"/>
      <c r="BM16" s="104"/>
      <c r="BN16" s="105" t="s">
        <v>73</v>
      </c>
      <c r="BO16" s="106"/>
      <c r="BP16" s="106"/>
      <c r="BQ16" s="106"/>
      <c r="BR16" s="106"/>
      <c r="BS16" s="106"/>
      <c r="BT16" s="106"/>
      <c r="BU16" s="106"/>
      <c r="BV16" s="106"/>
      <c r="BW16" s="106"/>
      <c r="BX16" s="106"/>
      <c r="BY16" s="106"/>
      <c r="BZ16" s="106"/>
      <c r="CA16" s="106"/>
      <c r="CB16" s="106"/>
      <c r="CC16" s="106"/>
      <c r="CD16" s="106"/>
      <c r="CE16" s="106"/>
      <c r="CF16" s="106"/>
      <c r="CG16" s="106"/>
      <c r="CH16" s="106"/>
      <c r="CI16" s="107"/>
      <c r="CJ16" s="108"/>
    </row>
    <row r="17" spans="1:88" ht="20.100000000000001" customHeight="1">
      <c r="A17" s="606"/>
      <c r="B17" s="416"/>
      <c r="C17" s="419"/>
      <c r="D17" s="574" t="s">
        <v>74</v>
      </c>
      <c r="E17" s="575"/>
      <c r="F17" s="575"/>
      <c r="G17" s="575"/>
      <c r="H17" s="575"/>
      <c r="I17" s="575"/>
      <c r="J17" s="575"/>
      <c r="K17" s="575"/>
      <c r="L17" s="537"/>
      <c r="M17" s="538"/>
      <c r="N17" s="538"/>
      <c r="O17" s="538"/>
      <c r="P17" s="538"/>
      <c r="Q17" s="538"/>
      <c r="R17" s="538"/>
      <c r="S17" s="538"/>
      <c r="T17" s="538"/>
      <c r="U17" s="538"/>
      <c r="V17" s="538"/>
      <c r="W17" s="538"/>
      <c r="X17" s="538"/>
      <c r="Y17" s="538"/>
      <c r="Z17" s="538"/>
      <c r="AA17" s="538"/>
      <c r="AB17" s="538"/>
      <c r="AC17" s="538"/>
      <c r="AD17" s="538"/>
      <c r="AE17" s="538"/>
      <c r="AF17" s="538"/>
      <c r="AG17" s="538"/>
      <c r="AH17" s="538"/>
      <c r="AI17" s="538"/>
      <c r="AJ17" s="539"/>
      <c r="AK17" s="31" t="str" cm="1">
        <f t="array" aca="1" ref="AK17" ca="1">IF(AND($BU$26,$BN$8),IF(SUMPRODUCT(LEN(L17)-LEN(SUBSTITUTE(LOWER(L17), MID("abcdefghijklmnopqrstuvwxyz", ROW(INDIRECT("1:26")), 1), ""))) &lt;= 2, "←請填寫英文Please fill in English.",""),"")</f>
        <v/>
      </c>
      <c r="BB17" s="109"/>
      <c r="BC17" s="21"/>
      <c r="BD17" s="22" t="s">
        <v>75</v>
      </c>
      <c r="BE17" s="23"/>
      <c r="BF17" s="23"/>
      <c r="BG17" s="23"/>
      <c r="BH17" s="23"/>
      <c r="BI17" s="23"/>
      <c r="BJ17" s="23"/>
      <c r="BK17" s="23"/>
      <c r="BL17" s="24"/>
      <c r="BM17" s="26"/>
      <c r="BN17" s="26"/>
      <c r="BO17" s="26"/>
      <c r="BP17" s="26"/>
      <c r="BQ17" s="26"/>
      <c r="BR17" s="26"/>
      <c r="BS17" s="26"/>
      <c r="BT17" s="26"/>
      <c r="BU17" s="26"/>
      <c r="BV17" s="26"/>
      <c r="BW17" s="26"/>
      <c r="BX17" s="26"/>
      <c r="BY17" s="26"/>
      <c r="BZ17" s="26"/>
      <c r="CA17" s="26"/>
      <c r="CB17" s="26"/>
      <c r="CC17" s="26"/>
      <c r="CD17" s="26"/>
      <c r="CE17" s="26"/>
      <c r="CF17" s="26"/>
      <c r="CG17" s="26"/>
      <c r="CH17" s="26"/>
      <c r="CI17" s="26"/>
      <c r="CJ17" s="30"/>
    </row>
    <row r="18" spans="1:88" ht="20.100000000000001" customHeight="1">
      <c r="A18" s="606"/>
      <c r="B18" s="416"/>
      <c r="C18" s="419"/>
      <c r="D18" s="574" t="s">
        <v>76</v>
      </c>
      <c r="E18" s="575"/>
      <c r="F18" s="575"/>
      <c r="G18" s="575"/>
      <c r="H18" s="575"/>
      <c r="I18" s="575"/>
      <c r="J18" s="575"/>
      <c r="K18" s="575"/>
      <c r="L18" s="537"/>
      <c r="M18" s="538"/>
      <c r="N18" s="538"/>
      <c r="O18" s="538"/>
      <c r="P18" s="538"/>
      <c r="Q18" s="538"/>
      <c r="R18" s="538"/>
      <c r="S18" s="538"/>
      <c r="T18" s="538"/>
      <c r="U18" s="538"/>
      <c r="V18" s="538"/>
      <c r="W18" s="538"/>
      <c r="X18" s="538"/>
      <c r="Y18" s="538"/>
      <c r="Z18" s="538"/>
      <c r="AA18" s="538"/>
      <c r="AB18" s="538"/>
      <c r="AC18" s="538"/>
      <c r="AD18" s="538"/>
      <c r="AE18" s="538"/>
      <c r="AF18" s="538"/>
      <c r="AG18" s="538"/>
      <c r="AH18" s="538"/>
      <c r="AI18" s="538"/>
      <c r="AJ18" s="539"/>
      <c r="AL18" s="19"/>
      <c r="AO18" s="19"/>
      <c r="BB18" s="109"/>
      <c r="BC18" s="21"/>
      <c r="BD18" s="110" t="s">
        <v>77</v>
      </c>
      <c r="BE18" s="62"/>
      <c r="BF18" s="62"/>
      <c r="BG18" s="62"/>
      <c r="BH18" s="62"/>
      <c r="BI18" s="62"/>
      <c r="BJ18" s="62"/>
      <c r="BK18" s="62"/>
      <c r="BL18" s="63"/>
      <c r="BM18" s="70"/>
      <c r="BN18" s="70"/>
      <c r="BO18" s="70"/>
      <c r="BP18" s="70"/>
      <c r="BQ18" s="70"/>
      <c r="BR18" s="70"/>
      <c r="BS18" s="70"/>
      <c r="BT18" s="70"/>
      <c r="BU18" s="70"/>
      <c r="BV18" s="70"/>
      <c r="BW18" s="70"/>
      <c r="BX18" s="70"/>
      <c r="BY18" s="70"/>
      <c r="BZ18" s="70"/>
      <c r="CA18" s="70"/>
      <c r="CB18" s="70"/>
      <c r="CC18" s="70"/>
      <c r="CD18" s="70"/>
      <c r="CE18" s="70"/>
      <c r="CF18" s="70"/>
      <c r="CG18" s="70"/>
      <c r="CH18" s="70"/>
      <c r="CI18" s="70"/>
      <c r="CJ18" s="111"/>
    </row>
    <row r="19" spans="1:88" ht="20.100000000000001" customHeight="1">
      <c r="A19" s="606"/>
      <c r="B19" s="416"/>
      <c r="C19" s="419"/>
      <c r="D19" s="574" t="s">
        <v>439</v>
      </c>
      <c r="E19" s="575"/>
      <c r="F19" s="575"/>
      <c r="G19" s="575"/>
      <c r="H19" s="575"/>
      <c r="I19" s="575"/>
      <c r="J19" s="575"/>
      <c r="K19" s="575"/>
      <c r="L19" s="374"/>
      <c r="M19" s="586" t="s">
        <v>440</v>
      </c>
      <c r="N19" s="587"/>
      <c r="O19" s="587"/>
      <c r="P19" s="587"/>
      <c r="Q19" s="587"/>
      <c r="R19" s="588"/>
      <c r="S19" s="375"/>
      <c r="T19" s="586" t="s">
        <v>441</v>
      </c>
      <c r="U19" s="589"/>
      <c r="V19" s="589"/>
      <c r="W19" s="589"/>
      <c r="X19" s="589"/>
      <c r="Y19" s="589"/>
      <c r="Z19" s="589"/>
      <c r="AA19" s="589"/>
      <c r="AB19" s="376"/>
      <c r="AC19" s="590" t="str">
        <f>IF(OR(BL19,BS19),IF(AND(BL19,BS19),"(擇一Choose one)",IF(BS19,IF(BD16,"","填寫地址 Fill in address."),IF(BD16,IF(I15="","填寫電子郵件 Fill in E-mail.",""),"填寫電子郵件 Fill in E-mail."))),"PleaseNote")</f>
        <v>PleaseNote</v>
      </c>
      <c r="AD19" s="591"/>
      <c r="AE19" s="591"/>
      <c r="AF19" s="591"/>
      <c r="AG19" s="591"/>
      <c r="AH19" s="591"/>
      <c r="AI19" s="591"/>
      <c r="AJ19" s="592"/>
      <c r="AL19" s="19"/>
      <c r="AO19" s="19"/>
      <c r="BB19" s="109"/>
      <c r="BC19" s="21"/>
      <c r="BD19" s="110" t="b">
        <v>0</v>
      </c>
      <c r="BE19" s="62"/>
      <c r="BF19" s="62"/>
      <c r="BG19" s="62"/>
      <c r="BH19" s="62"/>
      <c r="BI19" s="62"/>
      <c r="BJ19" s="62"/>
      <c r="BK19" s="62"/>
      <c r="BL19" s="63" t="b">
        <v>0</v>
      </c>
      <c r="BM19" s="70"/>
      <c r="BN19" s="70"/>
      <c r="BO19" s="70"/>
      <c r="BP19" s="70"/>
      <c r="BQ19" s="70"/>
      <c r="BR19" s="70"/>
      <c r="BS19" s="70" t="b">
        <v>0</v>
      </c>
      <c r="BT19" s="70"/>
      <c r="BU19" s="70"/>
      <c r="BV19" s="70"/>
      <c r="BW19" s="70"/>
      <c r="BX19" s="70"/>
      <c r="BY19" s="70"/>
      <c r="BZ19" s="70"/>
      <c r="CA19" s="70"/>
      <c r="CB19" s="70"/>
      <c r="CC19" s="70"/>
      <c r="CD19" s="70"/>
      <c r="CE19" s="70"/>
      <c r="CF19" s="70"/>
      <c r="CG19" s="70"/>
      <c r="CH19" s="70"/>
      <c r="CI19" s="70"/>
      <c r="CJ19" s="111"/>
    </row>
    <row r="20" spans="1:88" ht="20.100000000000001" customHeight="1">
      <c r="A20" s="606"/>
      <c r="B20" s="607"/>
      <c r="C20" s="419"/>
      <c r="D20" s="574" t="s">
        <v>78</v>
      </c>
      <c r="E20" s="575"/>
      <c r="F20" s="575"/>
      <c r="G20" s="575"/>
      <c r="H20" s="575"/>
      <c r="I20" s="575"/>
      <c r="J20" s="575"/>
      <c r="K20" s="575"/>
      <c r="L20" s="537"/>
      <c r="M20" s="538"/>
      <c r="N20" s="538"/>
      <c r="O20" s="538"/>
      <c r="P20" s="538"/>
      <c r="Q20" s="538"/>
      <c r="R20" s="538"/>
      <c r="S20" s="538"/>
      <c r="T20" s="538"/>
      <c r="U20" s="538"/>
      <c r="V20" s="538"/>
      <c r="W20" s="538"/>
      <c r="X20" s="538"/>
      <c r="Y20" s="538"/>
      <c r="Z20" s="538"/>
      <c r="AA20" s="538"/>
      <c r="AB20" s="538"/>
      <c r="AC20" s="538"/>
      <c r="AD20" s="538"/>
      <c r="AE20" s="538"/>
      <c r="AF20" s="538"/>
      <c r="AG20" s="538"/>
      <c r="AH20" s="538"/>
      <c r="AI20" s="538"/>
      <c r="AJ20" s="539"/>
      <c r="AK20" s="31" t="str" cm="1">
        <f t="array" aca="1" ref="AK20" ca="1">IF(AND($BU$26,$BN$8),IF(SUMPRODUCT(LEN(L20)-LEN(SUBSTITUTE(LOWER(L20), MID("abcdefghijklmnopqrstuvwxyz", ROW(INDIRECT("1:26")), 1), ""))) &lt;= 2, "←請填寫英文Please fill in English.",""),"")</f>
        <v/>
      </c>
      <c r="AL20" s="19"/>
      <c r="BB20" s="20"/>
      <c r="BC20" s="21"/>
      <c r="BD20" s="22" t="s">
        <v>79</v>
      </c>
      <c r="BE20" s="23"/>
      <c r="BF20" s="23"/>
      <c r="BG20" s="23"/>
      <c r="BH20" s="23"/>
      <c r="BI20" s="23"/>
      <c r="BJ20" s="23"/>
      <c r="BK20" s="23"/>
      <c r="BL20" s="24"/>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30"/>
    </row>
    <row r="21" spans="1:88" ht="20.100000000000001" customHeight="1">
      <c r="A21" s="606"/>
      <c r="B21" s="607"/>
      <c r="C21" s="419"/>
      <c r="D21" s="576" t="s">
        <v>80</v>
      </c>
      <c r="E21" s="577"/>
      <c r="F21" s="577"/>
      <c r="G21" s="577"/>
      <c r="H21" s="577"/>
      <c r="I21" s="578"/>
      <c r="J21" s="579"/>
      <c r="K21" s="579"/>
      <c r="L21" s="579"/>
      <c r="M21" s="579"/>
      <c r="N21" s="579"/>
      <c r="O21" s="580" t="s">
        <v>61</v>
      </c>
      <c r="P21" s="581"/>
      <c r="Q21" s="578"/>
      <c r="R21" s="582"/>
      <c r="S21" s="583" t="s">
        <v>62</v>
      </c>
      <c r="T21" s="584"/>
      <c r="U21" s="581"/>
      <c r="V21" s="578"/>
      <c r="W21" s="579"/>
      <c r="X21" s="579"/>
      <c r="Y21" s="579"/>
      <c r="Z21" s="579"/>
      <c r="AA21" s="579"/>
      <c r="AB21" s="579"/>
      <c r="AC21" s="582"/>
      <c r="AD21" s="584" t="s">
        <v>63</v>
      </c>
      <c r="AE21" s="584"/>
      <c r="AF21" s="578"/>
      <c r="AG21" s="579"/>
      <c r="AH21" s="579"/>
      <c r="AI21" s="579"/>
      <c r="AJ21" s="585"/>
      <c r="AN21" s="19"/>
      <c r="AO21" s="19"/>
      <c r="BB21" s="20"/>
      <c r="BC21" s="21"/>
      <c r="BD21" s="22" t="s">
        <v>57</v>
      </c>
      <c r="BE21" s="23"/>
      <c r="BF21" s="23"/>
      <c r="BG21" s="23"/>
      <c r="BH21" s="23"/>
      <c r="BI21" s="23"/>
      <c r="BJ21" s="23"/>
      <c r="BK21" s="23"/>
      <c r="BL21" s="23"/>
      <c r="BM21" s="25"/>
      <c r="BN21" s="26"/>
      <c r="BO21" s="26" t="s">
        <v>39</v>
      </c>
      <c r="BP21" s="26"/>
      <c r="BQ21" s="26"/>
      <c r="BR21" s="26"/>
      <c r="BS21" s="26" t="s">
        <v>58</v>
      </c>
      <c r="BT21" s="26"/>
      <c r="BU21" s="28"/>
      <c r="BV21" s="29"/>
      <c r="BW21" s="85"/>
      <c r="BX21" s="112"/>
      <c r="BY21" s="112"/>
      <c r="BZ21" s="26"/>
      <c r="CA21" s="26"/>
      <c r="CB21" s="26"/>
      <c r="CC21" s="26"/>
      <c r="CD21" s="26" t="s">
        <v>59</v>
      </c>
      <c r="CE21" s="26"/>
      <c r="CF21" s="26"/>
      <c r="CG21" s="26"/>
      <c r="CH21" s="26"/>
      <c r="CI21" s="26"/>
      <c r="CJ21" s="30"/>
    </row>
    <row r="22" spans="1:88" ht="20.100000000000001" customHeight="1" thickBot="1">
      <c r="A22" s="606"/>
      <c r="B22" s="608"/>
      <c r="C22" s="420"/>
      <c r="D22" s="560" t="s">
        <v>64</v>
      </c>
      <c r="E22" s="561"/>
      <c r="F22" s="561"/>
      <c r="G22" s="561"/>
      <c r="H22" s="561"/>
      <c r="I22" s="562"/>
      <c r="J22" s="563"/>
      <c r="K22" s="563"/>
      <c r="L22" s="563"/>
      <c r="M22" s="563"/>
      <c r="N22" s="563"/>
      <c r="O22" s="563"/>
      <c r="P22" s="563"/>
      <c r="Q22" s="563"/>
      <c r="R22" s="564"/>
      <c r="S22" s="565" t="s">
        <v>81</v>
      </c>
      <c r="T22" s="566"/>
      <c r="U22" s="566"/>
      <c r="V22" s="566"/>
      <c r="W22" s="566"/>
      <c r="X22" s="566"/>
      <c r="Y22" s="566"/>
      <c r="Z22" s="566"/>
      <c r="AA22" s="567"/>
      <c r="AB22" s="568"/>
      <c r="AC22" s="568"/>
      <c r="AD22" s="568"/>
      <c r="AE22" s="568"/>
      <c r="AF22" s="568"/>
      <c r="AG22" s="568"/>
      <c r="AH22" s="568"/>
      <c r="AI22" s="568"/>
      <c r="AJ22" s="569"/>
      <c r="BB22" s="20"/>
      <c r="BC22" s="21"/>
      <c r="BD22" s="113" t="s">
        <v>66</v>
      </c>
      <c r="BE22" s="114"/>
      <c r="BF22" s="114"/>
      <c r="BG22" s="114"/>
      <c r="BH22" s="114"/>
      <c r="BI22" s="114"/>
      <c r="BJ22" s="114"/>
      <c r="BK22" s="114"/>
      <c r="BL22" s="115"/>
      <c r="BM22" s="91"/>
      <c r="BN22" s="92"/>
      <c r="BO22" s="92"/>
      <c r="BP22" s="92"/>
      <c r="BQ22" s="92"/>
      <c r="BR22" s="92"/>
      <c r="BS22" s="92" t="s">
        <v>82</v>
      </c>
      <c r="BT22" s="93"/>
      <c r="BU22" s="94"/>
      <c r="BV22" s="95"/>
      <c r="BW22" s="95"/>
      <c r="BX22" s="95"/>
      <c r="BY22" s="95"/>
      <c r="BZ22" s="95"/>
      <c r="CA22" s="95"/>
      <c r="CB22" s="95"/>
      <c r="CC22" s="95"/>
      <c r="CD22" s="116"/>
      <c r="CE22" s="92"/>
      <c r="CF22" s="92"/>
      <c r="CG22" s="92"/>
      <c r="CH22" s="92"/>
      <c r="CI22" s="92"/>
      <c r="CJ22" s="96"/>
    </row>
    <row r="23" spans="1:88" ht="29.1" customHeight="1" thickTop="1">
      <c r="A23" s="508" t="s">
        <v>99</v>
      </c>
      <c r="B23" s="458" t="s">
        <v>83</v>
      </c>
      <c r="C23" s="418" t="s">
        <v>84</v>
      </c>
      <c r="D23" s="570" t="s">
        <v>85</v>
      </c>
      <c r="E23" s="571"/>
      <c r="F23" s="571"/>
      <c r="G23" s="571"/>
      <c r="H23" s="571"/>
      <c r="I23" s="117"/>
      <c r="J23" s="572" t="s">
        <v>86</v>
      </c>
      <c r="K23" s="572"/>
      <c r="L23" s="572"/>
      <c r="M23" s="572"/>
      <c r="N23" s="117"/>
      <c r="O23" s="573" t="s">
        <v>87</v>
      </c>
      <c r="P23" s="573"/>
      <c r="Q23" s="573"/>
      <c r="R23" s="573"/>
      <c r="S23" s="573"/>
      <c r="T23" s="573"/>
      <c r="U23" s="117"/>
      <c r="V23" s="550" t="s">
        <v>88</v>
      </c>
      <c r="W23" s="551"/>
      <c r="X23" s="551"/>
      <c r="Y23" s="551"/>
      <c r="Z23" s="551"/>
      <c r="AA23" s="551"/>
      <c r="AB23" s="551"/>
      <c r="AC23" s="552"/>
      <c r="AD23" s="553" t="s">
        <v>89</v>
      </c>
      <c r="AE23" s="553"/>
      <c r="AF23" s="553"/>
      <c r="AG23" s="553"/>
      <c r="AH23" s="553"/>
      <c r="AI23" s="553"/>
      <c r="AJ23" s="554"/>
      <c r="BB23" s="32" t="s">
        <v>90</v>
      </c>
      <c r="BC23" s="33" t="s">
        <v>91</v>
      </c>
      <c r="BD23" s="118" t="s">
        <v>92</v>
      </c>
      <c r="BE23" s="119"/>
      <c r="BF23" s="119"/>
      <c r="BG23" s="119"/>
      <c r="BH23" s="119"/>
      <c r="BI23" s="120" t="b">
        <v>0</v>
      </c>
      <c r="BJ23" s="119" t="s">
        <v>93</v>
      </c>
      <c r="BK23" s="119"/>
      <c r="BL23" s="119"/>
      <c r="BM23" s="119"/>
      <c r="BN23" s="120" t="b">
        <v>0</v>
      </c>
      <c r="BO23" s="119" t="s">
        <v>94</v>
      </c>
      <c r="BP23" s="119"/>
      <c r="BQ23" s="119"/>
      <c r="BR23" s="119"/>
      <c r="BS23" s="119"/>
      <c r="BT23" s="119"/>
      <c r="BU23" s="120" t="b">
        <v>0</v>
      </c>
      <c r="BV23" s="121" t="s">
        <v>95</v>
      </c>
      <c r="BW23" s="122"/>
      <c r="BX23" s="122"/>
      <c r="BY23" s="122"/>
      <c r="BZ23" s="122"/>
      <c r="CA23" s="122"/>
      <c r="CB23" s="122"/>
      <c r="CC23" s="123"/>
      <c r="CD23" s="124" t="s">
        <v>96</v>
      </c>
      <c r="CE23" s="124"/>
      <c r="CF23" s="124"/>
      <c r="CG23" s="124"/>
      <c r="CH23" s="124"/>
      <c r="CI23" s="124"/>
      <c r="CJ23" s="125"/>
    </row>
    <row r="24" spans="1:88" ht="10.5" customHeight="1">
      <c r="A24" s="508"/>
      <c r="B24" s="416"/>
      <c r="C24" s="419"/>
      <c r="D24" s="555" t="s">
        <v>97</v>
      </c>
      <c r="E24" s="556"/>
      <c r="F24" s="556"/>
      <c r="G24" s="556"/>
      <c r="H24" s="556"/>
      <c r="I24" s="556"/>
      <c r="J24" s="556"/>
      <c r="K24" s="556"/>
      <c r="L24" s="556"/>
      <c r="M24" s="556"/>
      <c r="N24" s="556"/>
      <c r="O24" s="556"/>
      <c r="P24" s="556"/>
      <c r="Q24" s="556"/>
      <c r="R24" s="556"/>
      <c r="S24" s="556"/>
      <c r="T24" s="556"/>
      <c r="U24" s="556"/>
      <c r="V24" s="556"/>
      <c r="W24" s="556"/>
      <c r="X24" s="556"/>
      <c r="Y24" s="556"/>
      <c r="Z24" s="556"/>
      <c r="AA24" s="556"/>
      <c r="AB24" s="556"/>
      <c r="AC24" s="556"/>
      <c r="AD24" s="556"/>
      <c r="AE24" s="556"/>
      <c r="AF24" s="556"/>
      <c r="AG24" s="556"/>
      <c r="AH24" s="556"/>
      <c r="AI24" s="556"/>
      <c r="AJ24" s="557"/>
      <c r="BB24" s="109"/>
      <c r="BC24" s="40"/>
      <c r="BD24" s="126" t="s">
        <v>98</v>
      </c>
      <c r="BE24" s="127"/>
      <c r="BF24" s="127"/>
      <c r="BG24" s="127"/>
      <c r="BH24" s="127"/>
      <c r="BI24" s="127"/>
      <c r="BJ24" s="127"/>
      <c r="BK24" s="127"/>
      <c r="BL24" s="127"/>
      <c r="BM24" s="127"/>
      <c r="BN24" s="127"/>
      <c r="BO24" s="127"/>
      <c r="BP24" s="127"/>
      <c r="BQ24" s="127"/>
      <c r="BR24" s="127"/>
      <c r="BS24" s="127"/>
      <c r="BT24" s="127"/>
      <c r="BU24" s="127"/>
      <c r="BV24" s="127"/>
      <c r="BW24" s="127"/>
      <c r="BX24" s="127"/>
      <c r="BY24" s="127"/>
      <c r="BZ24" s="127"/>
      <c r="CA24" s="127"/>
      <c r="CB24" s="127"/>
      <c r="CC24" s="127"/>
      <c r="CD24" s="127"/>
      <c r="CE24" s="127"/>
      <c r="CF24" s="127"/>
      <c r="CG24" s="127"/>
      <c r="CH24" s="127"/>
      <c r="CI24" s="127"/>
      <c r="CJ24" s="128"/>
    </row>
    <row r="25" spans="1:88" ht="17.100000000000001" customHeight="1">
      <c r="A25" s="508"/>
      <c r="B25" s="416"/>
      <c r="C25" s="419"/>
      <c r="D25" s="521" t="s">
        <v>100</v>
      </c>
      <c r="E25" s="522"/>
      <c r="F25" s="522"/>
      <c r="G25" s="522"/>
      <c r="H25" s="522"/>
      <c r="I25" s="522"/>
      <c r="J25" s="522"/>
      <c r="K25" s="522"/>
      <c r="L25" s="522"/>
      <c r="M25" s="522"/>
      <c r="N25" s="59"/>
      <c r="O25" s="558" t="s">
        <v>101</v>
      </c>
      <c r="P25" s="558"/>
      <c r="Q25" s="558"/>
      <c r="R25" s="558"/>
      <c r="S25" s="558"/>
      <c r="T25" s="558"/>
      <c r="U25" s="59"/>
      <c r="V25" s="558" t="s">
        <v>102</v>
      </c>
      <c r="W25" s="558"/>
      <c r="X25" s="558"/>
      <c r="Y25" s="558"/>
      <c r="Z25" s="558"/>
      <c r="AA25" s="558"/>
      <c r="AB25" s="381"/>
      <c r="AC25" s="59"/>
      <c r="AD25" s="558" t="s">
        <v>103</v>
      </c>
      <c r="AE25" s="558"/>
      <c r="AF25" s="558"/>
      <c r="AG25" s="558"/>
      <c r="AH25" s="558"/>
      <c r="AI25" s="558"/>
      <c r="AJ25" s="559"/>
      <c r="AL25" s="129"/>
      <c r="BB25" s="109"/>
      <c r="BC25" s="40"/>
      <c r="BD25" s="130" t="s">
        <v>104</v>
      </c>
      <c r="BE25" s="131"/>
      <c r="BF25" s="131"/>
      <c r="BG25" s="131"/>
      <c r="BH25" s="131"/>
      <c r="BI25" s="131"/>
      <c r="BJ25" s="131"/>
      <c r="BK25" s="131"/>
      <c r="BL25" s="131"/>
      <c r="BM25" s="131"/>
      <c r="BN25" s="64" t="b">
        <v>0</v>
      </c>
      <c r="BO25" s="132" t="s">
        <v>105</v>
      </c>
      <c r="BP25" s="132"/>
      <c r="BQ25" s="132"/>
      <c r="BR25" s="132"/>
      <c r="BS25" s="132"/>
      <c r="BT25" s="132"/>
      <c r="BU25" s="64" t="b">
        <v>0</v>
      </c>
      <c r="BV25" s="132" t="s">
        <v>106</v>
      </c>
      <c r="BW25" s="132"/>
      <c r="BX25" s="132"/>
      <c r="BY25" s="132"/>
      <c r="BZ25" s="132"/>
      <c r="CA25" s="132"/>
      <c r="CB25" s="131"/>
      <c r="CC25" s="64" t="b">
        <v>0</v>
      </c>
      <c r="CD25" s="132" t="s">
        <v>107</v>
      </c>
      <c r="CE25" s="132"/>
      <c r="CF25" s="132"/>
      <c r="CG25" s="132"/>
      <c r="CH25" s="132"/>
      <c r="CI25" s="132"/>
      <c r="CJ25" s="133"/>
    </row>
    <row r="26" spans="1:88" ht="17.100000000000001" customHeight="1">
      <c r="A26" s="508"/>
      <c r="B26" s="416"/>
      <c r="C26" s="419"/>
      <c r="D26" s="521" t="s">
        <v>442</v>
      </c>
      <c r="E26" s="522"/>
      <c r="F26" s="522"/>
      <c r="G26" s="522"/>
      <c r="H26" s="522"/>
      <c r="I26" s="522"/>
      <c r="J26" s="522"/>
      <c r="K26" s="522"/>
      <c r="L26" s="522"/>
      <c r="M26" s="522"/>
      <c r="N26" s="59"/>
      <c r="O26" s="540" t="s">
        <v>108</v>
      </c>
      <c r="P26" s="540"/>
      <c r="Q26" s="540"/>
      <c r="R26" s="540"/>
      <c r="S26" s="540"/>
      <c r="T26" s="540"/>
      <c r="U26" s="59"/>
      <c r="V26" s="523" t="s">
        <v>109</v>
      </c>
      <c r="W26" s="524"/>
      <c r="X26" s="524"/>
      <c r="Y26" s="524"/>
      <c r="Z26" s="525"/>
      <c r="AA26" s="541" t="s">
        <v>110</v>
      </c>
      <c r="AB26" s="542"/>
      <c r="AC26" s="542"/>
      <c r="AD26" s="542"/>
      <c r="AE26" s="542"/>
      <c r="AF26" s="542"/>
      <c r="AG26" s="542"/>
      <c r="AH26" s="542"/>
      <c r="AI26" s="542"/>
      <c r="AJ26" s="543"/>
      <c r="AK26" s="31" t="str">
        <f ca="1">IF(OR(COUNTIF(AK3:AK25,"*English*")&gt;0,COUNTIF(AK29:AK43,"*English*")&gt;0),"申請資訊請填寫英文","")</f>
        <v/>
      </c>
      <c r="AL26" s="134"/>
      <c r="BB26" s="109"/>
      <c r="BC26" s="40"/>
      <c r="BD26" s="135" t="s">
        <v>111</v>
      </c>
      <c r="BE26" s="131"/>
      <c r="BF26" s="131"/>
      <c r="BG26" s="131"/>
      <c r="BH26" s="131"/>
      <c r="BI26" s="131"/>
      <c r="BJ26" s="131"/>
      <c r="BK26" s="131"/>
      <c r="BL26" s="131"/>
      <c r="BM26" s="131"/>
      <c r="BN26" s="64" t="b">
        <v>0</v>
      </c>
      <c r="BO26" s="131" t="s">
        <v>112</v>
      </c>
      <c r="BP26" s="131"/>
      <c r="BQ26" s="131"/>
      <c r="BR26" s="131"/>
      <c r="BS26" s="131"/>
      <c r="BT26" s="131"/>
      <c r="BU26" s="64" t="b">
        <v>0</v>
      </c>
      <c r="BV26" s="136" t="s">
        <v>113</v>
      </c>
      <c r="BW26" s="23"/>
      <c r="BX26" s="23"/>
      <c r="BY26" s="23"/>
      <c r="BZ26" s="24"/>
      <c r="CA26" s="137" t="s">
        <v>114</v>
      </c>
      <c r="CB26" s="138"/>
      <c r="CC26" s="138"/>
      <c r="CD26" s="138"/>
      <c r="CE26" s="138"/>
      <c r="CF26" s="138"/>
      <c r="CG26" s="138"/>
      <c r="CH26" s="138"/>
      <c r="CI26" s="138"/>
      <c r="CJ26" s="139"/>
    </row>
    <row r="27" spans="1:88" ht="15.75" hidden="1" customHeight="1">
      <c r="A27" s="508"/>
      <c r="B27" s="416"/>
      <c r="C27" s="419"/>
      <c r="D27" s="544" t="s">
        <v>115</v>
      </c>
      <c r="E27" s="544"/>
      <c r="F27" s="544"/>
      <c r="G27" s="544"/>
      <c r="H27" s="544"/>
      <c r="I27" s="544"/>
      <c r="J27" s="544"/>
      <c r="K27" s="544"/>
      <c r="L27" s="544"/>
      <c r="M27" s="544"/>
      <c r="N27" s="544"/>
      <c r="O27" s="544"/>
      <c r="P27" s="544"/>
      <c r="Q27" s="544"/>
      <c r="R27" s="544"/>
      <c r="S27" s="544"/>
      <c r="T27" s="544"/>
      <c r="U27" s="544"/>
      <c r="V27" s="544"/>
      <c r="W27" s="544"/>
      <c r="X27" s="544"/>
      <c r="Y27" s="544"/>
      <c r="Z27" s="544"/>
      <c r="AA27" s="544"/>
      <c r="AB27" s="544"/>
      <c r="AC27" s="544"/>
      <c r="AD27" s="544"/>
      <c r="AE27" s="544"/>
      <c r="AF27" s="544"/>
      <c r="AG27" s="544"/>
      <c r="AH27" s="544"/>
      <c r="AI27" s="544"/>
      <c r="AJ27" s="545"/>
      <c r="BB27" s="109"/>
      <c r="BC27" s="40"/>
      <c r="BD27" s="140" t="s">
        <v>116</v>
      </c>
      <c r="BE27" s="141"/>
      <c r="BF27" s="141"/>
      <c r="BG27" s="141"/>
      <c r="BH27" s="141"/>
      <c r="BI27" s="141"/>
      <c r="BJ27" s="141"/>
      <c r="BK27" s="141"/>
      <c r="BL27" s="141"/>
      <c r="BM27" s="141"/>
      <c r="BN27" s="141"/>
      <c r="BO27" s="141"/>
      <c r="BP27" s="141"/>
      <c r="BQ27" s="141"/>
      <c r="BR27" s="141"/>
      <c r="BS27" s="141"/>
      <c r="BT27" s="141"/>
      <c r="BU27" s="141"/>
      <c r="BV27" s="141"/>
      <c r="BW27" s="141"/>
      <c r="BX27" s="141"/>
      <c r="BY27" s="141"/>
      <c r="BZ27" s="141"/>
      <c r="CA27" s="141"/>
      <c r="CB27" s="141"/>
      <c r="CC27" s="141"/>
      <c r="CD27" s="141"/>
      <c r="CE27" s="141"/>
      <c r="CF27" s="141"/>
      <c r="CG27" s="141"/>
      <c r="CH27" s="141"/>
      <c r="CI27" s="141"/>
      <c r="CJ27" s="142"/>
    </row>
    <row r="28" spans="1:88" ht="17.100000000000001" customHeight="1">
      <c r="A28" s="508"/>
      <c r="B28" s="416"/>
      <c r="C28" s="419"/>
      <c r="D28" s="521" t="s">
        <v>117</v>
      </c>
      <c r="E28" s="522"/>
      <c r="F28" s="522"/>
      <c r="G28" s="522"/>
      <c r="H28" s="522"/>
      <c r="I28" s="522"/>
      <c r="J28" s="522"/>
      <c r="K28" s="522"/>
      <c r="L28" s="522"/>
      <c r="M28" s="522"/>
      <c r="N28" s="59"/>
      <c r="O28" s="546" t="s">
        <v>118</v>
      </c>
      <c r="P28" s="540"/>
      <c r="Q28" s="540"/>
      <c r="R28" s="540"/>
      <c r="S28" s="540"/>
      <c r="T28" s="540"/>
      <c r="U28" s="547" t="str">
        <f>IF(OR(AND(BU26,BN26),BN28),"需額外加收取費用 It will be charged.","")</f>
        <v/>
      </c>
      <c r="V28" s="548"/>
      <c r="W28" s="548"/>
      <c r="X28" s="548"/>
      <c r="Y28" s="548"/>
      <c r="Z28" s="548"/>
      <c r="AA28" s="548"/>
      <c r="AB28" s="548"/>
      <c r="AC28" s="548"/>
      <c r="AD28" s="548"/>
      <c r="AE28" s="548"/>
      <c r="AF28" s="548"/>
      <c r="AG28" s="548"/>
      <c r="AH28" s="548"/>
      <c r="AI28" s="548"/>
      <c r="AJ28" s="549"/>
      <c r="AK28" s="31" t="str">
        <f ca="1">IF(OR(COUNTIF(AK3:AK25,"*English*")&gt;0,COUNTIF(AK29:AK43,"*English*")&gt;0),"Please fill in the information in English.","")</f>
        <v/>
      </c>
      <c r="BB28" s="109"/>
      <c r="BC28" s="40"/>
      <c r="BD28" s="135" t="s">
        <v>119</v>
      </c>
      <c r="BE28" s="131"/>
      <c r="BF28" s="131"/>
      <c r="BG28" s="131"/>
      <c r="BH28" s="131"/>
      <c r="BI28" s="131"/>
      <c r="BJ28" s="131"/>
      <c r="BK28" s="131"/>
      <c r="BL28" s="131"/>
      <c r="BM28" s="131"/>
      <c r="BN28" s="64" t="b">
        <v>0</v>
      </c>
      <c r="BO28" s="131" t="s">
        <v>112</v>
      </c>
      <c r="BP28" s="131"/>
      <c r="BQ28" s="131"/>
      <c r="BR28" s="131"/>
      <c r="BS28" s="131"/>
      <c r="BT28" s="131"/>
      <c r="BU28" s="64"/>
      <c r="BV28" s="136"/>
      <c r="BW28" s="23"/>
      <c r="BX28" s="23"/>
      <c r="BY28" s="23"/>
      <c r="BZ28" s="24"/>
      <c r="CA28" s="137"/>
      <c r="CB28" s="138"/>
      <c r="CC28" s="138"/>
      <c r="CD28" s="138"/>
      <c r="CE28" s="138"/>
      <c r="CF28" s="138"/>
      <c r="CG28" s="138"/>
      <c r="CH28" s="138"/>
      <c r="CI28" s="138"/>
      <c r="CJ28" s="139"/>
    </row>
    <row r="29" spans="1:88" ht="17.100000000000001" customHeight="1">
      <c r="A29" s="508"/>
      <c r="B29" s="416"/>
      <c r="C29" s="419"/>
      <c r="D29" s="521" t="s">
        <v>120</v>
      </c>
      <c r="E29" s="522"/>
      <c r="F29" s="522"/>
      <c r="G29" s="522"/>
      <c r="H29" s="522"/>
      <c r="I29" s="522"/>
      <c r="J29" s="522"/>
      <c r="K29" s="522"/>
      <c r="L29" s="522"/>
      <c r="M29" s="522"/>
      <c r="N29" s="59"/>
      <c r="O29" s="523" t="s">
        <v>121</v>
      </c>
      <c r="P29" s="524"/>
      <c r="Q29" s="524"/>
      <c r="R29" s="524"/>
      <c r="S29" s="524"/>
      <c r="T29" s="525"/>
      <c r="U29" s="59"/>
      <c r="V29" s="526" t="s">
        <v>122</v>
      </c>
      <c r="W29" s="524"/>
      <c r="X29" s="524"/>
      <c r="Y29" s="524"/>
      <c r="Z29" s="524"/>
      <c r="AA29" s="524"/>
      <c r="AB29" s="524"/>
      <c r="AC29" s="524"/>
      <c r="AD29" s="524"/>
      <c r="AE29" s="524"/>
      <c r="AF29" s="524"/>
      <c r="AG29" s="524"/>
      <c r="AH29" s="524"/>
      <c r="AI29" s="524"/>
      <c r="AJ29" s="527"/>
      <c r="BB29" s="109"/>
      <c r="BC29" s="40"/>
      <c r="BD29" s="130" t="s">
        <v>123</v>
      </c>
      <c r="BE29" s="131"/>
      <c r="BF29" s="131"/>
      <c r="BG29" s="131"/>
      <c r="BH29" s="131"/>
      <c r="BI29" s="131"/>
      <c r="BJ29" s="131"/>
      <c r="BK29" s="131"/>
      <c r="BL29" s="131"/>
      <c r="BM29" s="131"/>
      <c r="BN29" s="64" t="b">
        <v>0</v>
      </c>
      <c r="BO29" s="131" t="s">
        <v>124</v>
      </c>
      <c r="BP29" s="131"/>
      <c r="BQ29" s="131"/>
      <c r="BR29" s="131"/>
      <c r="BS29" s="131"/>
      <c r="BT29" s="131"/>
      <c r="BU29" s="131" t="b">
        <v>0</v>
      </c>
      <c r="BV29" s="131" t="s">
        <v>125</v>
      </c>
      <c r="BW29" s="131"/>
      <c r="BX29" s="131"/>
      <c r="BY29" s="131"/>
      <c r="BZ29" s="131"/>
      <c r="CA29" s="131"/>
      <c r="CB29" s="131"/>
      <c r="CC29" s="131"/>
      <c r="CD29" s="131"/>
      <c r="CE29" s="131"/>
      <c r="CF29" s="131"/>
      <c r="CG29" s="131"/>
      <c r="CH29" s="131"/>
      <c r="CI29" s="131"/>
      <c r="CJ29" s="143"/>
    </row>
    <row r="30" spans="1:88" ht="17.100000000000001" customHeight="1">
      <c r="A30" s="508"/>
      <c r="B30" s="416"/>
      <c r="C30" s="419"/>
      <c r="D30" s="528" t="s">
        <v>126</v>
      </c>
      <c r="E30" s="528"/>
      <c r="F30" s="528"/>
      <c r="G30" s="528"/>
      <c r="H30" s="528"/>
      <c r="I30" s="528"/>
      <c r="J30" s="528"/>
      <c r="K30" s="528"/>
      <c r="L30" s="528"/>
      <c r="M30" s="529"/>
      <c r="N30" s="144"/>
      <c r="O30" s="532" t="s">
        <v>127</v>
      </c>
      <c r="P30" s="533"/>
      <c r="Q30" s="533"/>
      <c r="R30" s="533"/>
      <c r="S30" s="533"/>
      <c r="T30" s="533"/>
      <c r="U30" s="533"/>
      <c r="V30" s="533"/>
      <c r="W30" s="533"/>
      <c r="X30" s="533"/>
      <c r="Y30" s="533"/>
      <c r="Z30" s="534"/>
      <c r="AA30" s="59"/>
      <c r="AB30" s="381"/>
      <c r="AC30" s="526" t="s">
        <v>128</v>
      </c>
      <c r="AD30" s="535"/>
      <c r="AE30" s="535"/>
      <c r="AF30" s="535"/>
      <c r="AG30" s="535"/>
      <c r="AH30" s="535"/>
      <c r="AI30" s="535"/>
      <c r="AJ30" s="536"/>
      <c r="BB30" s="109"/>
      <c r="BC30" s="40"/>
      <c r="BD30" s="130" t="s">
        <v>129</v>
      </c>
      <c r="BE30" s="131"/>
      <c r="BF30" s="131"/>
      <c r="BG30" s="131"/>
      <c r="BH30" s="131"/>
      <c r="BI30" s="131"/>
      <c r="BJ30" s="131"/>
      <c r="BK30" s="131"/>
      <c r="BL30" s="131"/>
      <c r="BM30" s="131"/>
      <c r="BN30" s="64" t="b">
        <v>0</v>
      </c>
      <c r="BO30" s="145" t="s">
        <v>130</v>
      </c>
      <c r="BP30" s="145"/>
      <c r="BQ30" s="145"/>
      <c r="BR30" s="145"/>
      <c r="BS30" s="145"/>
      <c r="BT30" s="145"/>
      <c r="BU30" s="145"/>
      <c r="BV30" s="145"/>
      <c r="BW30" s="145"/>
      <c r="BX30" s="145"/>
      <c r="BY30" s="145"/>
      <c r="BZ30" s="64" t="b">
        <v>0</v>
      </c>
      <c r="CA30" s="131" t="b">
        <v>0</v>
      </c>
      <c r="CB30" s="131"/>
      <c r="CC30" s="131"/>
      <c r="CD30" s="131"/>
      <c r="CE30" s="131"/>
      <c r="CF30" s="131"/>
      <c r="CG30" s="131"/>
      <c r="CH30" s="131"/>
      <c r="CI30" s="131"/>
      <c r="CJ30" s="143"/>
    </row>
    <row r="31" spans="1:88" ht="17.100000000000001" customHeight="1">
      <c r="A31" s="508"/>
      <c r="B31" s="416"/>
      <c r="C31" s="419"/>
      <c r="D31" s="530"/>
      <c r="E31" s="530"/>
      <c r="F31" s="530"/>
      <c r="G31" s="530"/>
      <c r="H31" s="530"/>
      <c r="I31" s="530"/>
      <c r="J31" s="530"/>
      <c r="K31" s="530"/>
      <c r="L31" s="530"/>
      <c r="M31" s="531"/>
      <c r="N31" s="537"/>
      <c r="O31" s="538"/>
      <c r="P31" s="538"/>
      <c r="Q31" s="538"/>
      <c r="R31" s="538"/>
      <c r="S31" s="538"/>
      <c r="T31" s="538"/>
      <c r="U31" s="538"/>
      <c r="V31" s="538"/>
      <c r="W31" s="538"/>
      <c r="X31" s="538"/>
      <c r="Y31" s="538"/>
      <c r="Z31" s="538"/>
      <c r="AA31" s="538"/>
      <c r="AB31" s="538"/>
      <c r="AC31" s="538"/>
      <c r="AD31" s="538"/>
      <c r="AE31" s="538"/>
      <c r="AF31" s="538"/>
      <c r="AG31" s="538"/>
      <c r="AH31" s="538"/>
      <c r="AI31" s="538"/>
      <c r="AJ31" s="539"/>
      <c r="BB31" s="109"/>
      <c r="BC31" s="40"/>
      <c r="BD31" s="130"/>
      <c r="BE31" s="131"/>
      <c r="BF31" s="131"/>
      <c r="BG31" s="146"/>
      <c r="BH31" s="146"/>
      <c r="BI31" s="147"/>
      <c r="BJ31" s="147"/>
      <c r="BK31" s="146"/>
      <c r="BL31" s="146"/>
      <c r="BM31" s="146"/>
      <c r="BN31" s="146"/>
      <c r="BO31" s="146"/>
      <c r="BP31" s="146"/>
      <c r="BQ31" s="146"/>
      <c r="BR31" s="146"/>
      <c r="BS31" s="146"/>
      <c r="BT31" s="146"/>
      <c r="BU31" s="146"/>
      <c r="BV31" s="146"/>
      <c r="BW31" s="146"/>
      <c r="BX31" s="146"/>
      <c r="BY31" s="146"/>
      <c r="BZ31" s="146"/>
      <c r="CA31" s="146"/>
      <c r="CB31" s="146"/>
      <c r="CC31" s="146"/>
      <c r="CD31" s="146"/>
      <c r="CE31" s="146"/>
      <c r="CF31" s="146"/>
      <c r="CG31" s="146"/>
      <c r="CH31" s="146"/>
      <c r="CI31" s="146"/>
      <c r="CJ31" s="148"/>
    </row>
    <row r="32" spans="1:88" ht="37.5" customHeight="1" thickBot="1">
      <c r="A32" s="508"/>
      <c r="B32" s="417"/>
      <c r="C32" s="420"/>
      <c r="D32" s="492" t="s">
        <v>131</v>
      </c>
      <c r="E32" s="493"/>
      <c r="F32" s="493"/>
      <c r="G32" s="493"/>
      <c r="H32" s="493"/>
      <c r="I32" s="493"/>
      <c r="J32" s="493"/>
      <c r="K32" s="493"/>
      <c r="L32" s="493"/>
      <c r="M32" s="493"/>
      <c r="N32" s="493"/>
      <c r="O32" s="493"/>
      <c r="P32" s="493"/>
      <c r="Q32" s="493"/>
      <c r="R32" s="493"/>
      <c r="S32" s="493"/>
      <c r="T32" s="493"/>
      <c r="U32" s="493"/>
      <c r="V32" s="493"/>
      <c r="W32" s="493"/>
      <c r="X32" s="493"/>
      <c r="Y32" s="493"/>
      <c r="Z32" s="493"/>
      <c r="AA32" s="493"/>
      <c r="AB32" s="493"/>
      <c r="AC32" s="493"/>
      <c r="AD32" s="493"/>
      <c r="AE32" s="493"/>
      <c r="AF32" s="493"/>
      <c r="AG32" s="493"/>
      <c r="AH32" s="493"/>
      <c r="AI32" s="493"/>
      <c r="AJ32" s="494"/>
      <c r="BB32" s="149"/>
      <c r="BC32" s="150"/>
      <c r="BD32" s="151" t="s">
        <v>132</v>
      </c>
      <c r="BE32" s="152"/>
      <c r="BF32" s="152"/>
      <c r="BG32" s="152"/>
      <c r="BH32" s="152"/>
      <c r="BI32" s="152"/>
      <c r="BJ32" s="152"/>
      <c r="BK32" s="152"/>
      <c r="BL32" s="152"/>
      <c r="BM32" s="152"/>
      <c r="BN32" s="152"/>
      <c r="BO32" s="152"/>
      <c r="BP32" s="152"/>
      <c r="BQ32" s="152"/>
      <c r="BR32" s="152"/>
      <c r="BS32" s="152"/>
      <c r="BT32" s="152"/>
      <c r="BU32" s="152"/>
      <c r="BV32" s="152"/>
      <c r="BW32" s="152"/>
      <c r="BX32" s="152"/>
      <c r="BY32" s="152"/>
      <c r="BZ32" s="152"/>
      <c r="CA32" s="152"/>
      <c r="CB32" s="152"/>
      <c r="CC32" s="152"/>
      <c r="CD32" s="152"/>
      <c r="CE32" s="152"/>
      <c r="CF32" s="152"/>
      <c r="CG32" s="152"/>
      <c r="CH32" s="152"/>
      <c r="CI32" s="152"/>
      <c r="CJ32" s="153"/>
    </row>
    <row r="33" spans="1:88" ht="15.75" customHeight="1" thickTop="1">
      <c r="A33" s="495" t="str">
        <f>IF(J35&lt;&gt;L3,"Statemen of Authorization","")</f>
        <v/>
      </c>
      <c r="B33" s="496" t="s">
        <v>133</v>
      </c>
      <c r="C33" s="497" t="s">
        <v>134</v>
      </c>
      <c r="D33" s="499">
        <v>1</v>
      </c>
      <c r="E33" s="500" t="s">
        <v>135</v>
      </c>
      <c r="F33" s="501"/>
      <c r="G33" s="501"/>
      <c r="H33" s="501"/>
      <c r="I33" s="501"/>
      <c r="J33" s="502"/>
      <c r="K33" s="502"/>
      <c r="L33" s="502"/>
      <c r="M33" s="502"/>
      <c r="N33" s="502"/>
      <c r="O33" s="502"/>
      <c r="P33" s="502"/>
      <c r="Q33" s="502"/>
      <c r="R33" s="502"/>
      <c r="S33" s="502"/>
      <c r="T33" s="503"/>
      <c r="U33" s="504" t="s">
        <v>136</v>
      </c>
      <c r="V33" s="501"/>
      <c r="W33" s="501"/>
      <c r="X33" s="501"/>
      <c r="Y33" s="501"/>
      <c r="Z33" s="501"/>
      <c r="AA33" s="501"/>
      <c r="AB33" s="155"/>
      <c r="AC33" s="156"/>
      <c r="AD33" s="505" t="s">
        <v>137</v>
      </c>
      <c r="AE33" s="506"/>
      <c r="AF33" s="506"/>
      <c r="AG33" s="506"/>
      <c r="AH33" s="506"/>
      <c r="AI33" s="506"/>
      <c r="AJ33" s="507"/>
      <c r="AK33" s="157" t="str" cm="1">
        <f t="array" aca="1" ref="AK33" ca="1">IF($BU$26,IF(SUMPRODUCT(LEN(J33)-LEN(SUBSTITUTE(LOWER(J33), MID("abcdefghijklmnopqrstuvwxyz", ROW(INDIRECT("1:26")), 1), ""))) &lt;= 2, "←產品名稱填寫英文", ""),"")</f>
        <v/>
      </c>
      <c r="BB33" s="158" t="s">
        <v>138</v>
      </c>
      <c r="BC33" s="40" t="s">
        <v>139</v>
      </c>
      <c r="BD33" s="159">
        <v>1</v>
      </c>
      <c r="BE33" s="160" t="s">
        <v>140</v>
      </c>
      <c r="BF33" s="161"/>
      <c r="BG33" s="161"/>
      <c r="BH33" s="161"/>
      <c r="BI33" s="161"/>
      <c r="BJ33" s="162"/>
      <c r="BK33" s="162"/>
      <c r="BL33" s="162"/>
      <c r="BM33" s="162"/>
      <c r="BN33" s="162"/>
      <c r="BO33" s="162"/>
      <c r="BP33" s="162"/>
      <c r="BQ33" s="162"/>
      <c r="BR33" s="162"/>
      <c r="BS33" s="162"/>
      <c r="BT33" s="37"/>
      <c r="BU33" s="163" t="s">
        <v>141</v>
      </c>
      <c r="BV33" s="161"/>
      <c r="BW33" s="161"/>
      <c r="BX33" s="161"/>
      <c r="BY33" s="161"/>
      <c r="BZ33" s="161"/>
      <c r="CA33" s="161"/>
      <c r="CB33" s="161"/>
      <c r="CC33" s="164" t="b">
        <v>0</v>
      </c>
      <c r="CD33" s="165" t="s">
        <v>142</v>
      </c>
      <c r="CE33" s="166"/>
      <c r="CF33" s="166"/>
      <c r="CG33" s="166"/>
      <c r="CH33" s="166"/>
      <c r="CI33" s="166"/>
      <c r="CJ33" s="167"/>
    </row>
    <row r="34" spans="1:88" ht="15.75" customHeight="1">
      <c r="A34" s="495"/>
      <c r="B34" s="416"/>
      <c r="C34" s="498"/>
      <c r="D34" s="483"/>
      <c r="E34" s="466"/>
      <c r="F34" s="466"/>
      <c r="G34" s="466"/>
      <c r="H34" s="466"/>
      <c r="I34" s="466"/>
      <c r="J34" s="485"/>
      <c r="K34" s="485"/>
      <c r="L34" s="485"/>
      <c r="M34" s="485"/>
      <c r="N34" s="485"/>
      <c r="O34" s="485"/>
      <c r="P34" s="485"/>
      <c r="Q34" s="485"/>
      <c r="R34" s="485"/>
      <c r="S34" s="485"/>
      <c r="T34" s="486"/>
      <c r="U34" s="488"/>
      <c r="V34" s="466"/>
      <c r="W34" s="466"/>
      <c r="X34" s="466"/>
      <c r="Y34" s="466"/>
      <c r="Z34" s="466"/>
      <c r="AA34" s="466"/>
      <c r="AB34" s="168"/>
      <c r="AC34" s="169"/>
      <c r="AD34" s="490" t="s">
        <v>143</v>
      </c>
      <c r="AE34" s="490"/>
      <c r="AF34" s="490"/>
      <c r="AG34" s="490"/>
      <c r="AH34" s="490"/>
      <c r="AI34" s="490"/>
      <c r="AJ34" s="491"/>
      <c r="AK34" s="157" t="str" cm="1">
        <f t="array" aca="1" ref="AK34" ca="1">IF($BU$26,IF(SUMPRODUCT(LEN(J33)-LEN(SUBSTITUTE(LOWER(J33), MID("abcdefghijklmnopqrstuvwxyz", ROW(INDIRECT("1:26")), 1), ""))) &lt;= 2, "← Name should be filled in English.", ""),"")</f>
        <v/>
      </c>
      <c r="BB34" s="109"/>
      <c r="BC34" s="40"/>
      <c r="BD34" s="170"/>
      <c r="BE34" s="171"/>
      <c r="BF34" s="171"/>
      <c r="BG34" s="171"/>
      <c r="BH34" s="171"/>
      <c r="BI34" s="171"/>
      <c r="BJ34" s="146"/>
      <c r="BK34" s="146"/>
      <c r="BL34" s="146"/>
      <c r="BM34" s="146"/>
      <c r="BN34" s="146"/>
      <c r="BO34" s="146"/>
      <c r="BP34" s="146"/>
      <c r="BQ34" s="146"/>
      <c r="BR34" s="146"/>
      <c r="BS34" s="146"/>
      <c r="BT34" s="25"/>
      <c r="BU34" s="172"/>
      <c r="BV34" s="171"/>
      <c r="BW34" s="171"/>
      <c r="BX34" s="171"/>
      <c r="BY34" s="171"/>
      <c r="BZ34" s="171"/>
      <c r="CA34" s="171"/>
      <c r="CB34" s="171"/>
      <c r="CC34" s="173" t="b">
        <v>0</v>
      </c>
      <c r="CD34" s="131" t="s">
        <v>144</v>
      </c>
      <c r="CE34" s="131"/>
      <c r="CF34" s="131"/>
      <c r="CG34" s="131"/>
      <c r="CH34" s="131"/>
      <c r="CI34" s="131"/>
      <c r="CJ34" s="174"/>
    </row>
    <row r="35" spans="1:88" ht="15.75" customHeight="1">
      <c r="A35" s="495"/>
      <c r="B35" s="416"/>
      <c r="C35" s="498"/>
      <c r="D35" s="483">
        <v>2</v>
      </c>
      <c r="E35" s="484" t="s">
        <v>444</v>
      </c>
      <c r="F35" s="466"/>
      <c r="G35" s="466"/>
      <c r="H35" s="466"/>
      <c r="I35" s="466"/>
      <c r="J35" s="485"/>
      <c r="K35" s="485"/>
      <c r="L35" s="485"/>
      <c r="M35" s="485"/>
      <c r="N35" s="485"/>
      <c r="O35" s="485"/>
      <c r="P35" s="485"/>
      <c r="Q35" s="485"/>
      <c r="R35" s="485"/>
      <c r="S35" s="485"/>
      <c r="T35" s="486"/>
      <c r="U35" s="487" t="s">
        <v>145</v>
      </c>
      <c r="V35" s="466"/>
      <c r="W35" s="466"/>
      <c r="X35" s="466"/>
      <c r="Y35" s="466"/>
      <c r="Z35" s="466"/>
      <c r="AA35" s="466"/>
      <c r="AB35" s="168"/>
      <c r="AC35" s="169"/>
      <c r="AD35" s="489" t="s">
        <v>431</v>
      </c>
      <c r="AE35" s="490"/>
      <c r="AF35" s="490"/>
      <c r="AG35" s="490"/>
      <c r="AH35" s="490"/>
      <c r="AI35" s="490"/>
      <c r="AJ35" s="491"/>
      <c r="AK35" s="31" t="str" cm="1">
        <f t="array" aca="1" ref="AK35" ca="1">IF($BU$26,IF(SUMPRODUCT(LEN(J35)-LEN(SUBSTITUTE(LOWER(J35), MID("abcdefghijklmnopqrstuvwxyz", ROW(INDIRECT("1:26")), 1), ""))) &lt;= 2, "←廠商資訊填寫英文 ", ""),"")</f>
        <v/>
      </c>
      <c r="BB35" s="109"/>
      <c r="BC35" s="40"/>
      <c r="BD35" s="170">
        <v>2</v>
      </c>
      <c r="BE35" s="175" t="s">
        <v>146</v>
      </c>
      <c r="BF35" s="171"/>
      <c r="BG35" s="171"/>
      <c r="BH35" s="171"/>
      <c r="BI35" s="171"/>
      <c r="BJ35" s="146"/>
      <c r="BK35" s="146"/>
      <c r="BL35" s="146"/>
      <c r="BM35" s="146"/>
      <c r="BN35" s="146"/>
      <c r="BO35" s="146"/>
      <c r="BP35" s="146"/>
      <c r="BQ35" s="146"/>
      <c r="BR35" s="146"/>
      <c r="BS35" s="146"/>
      <c r="BT35" s="25"/>
      <c r="BU35" s="172" t="s">
        <v>147</v>
      </c>
      <c r="BV35" s="171"/>
      <c r="BW35" s="171"/>
      <c r="BX35" s="171"/>
      <c r="BY35" s="171"/>
      <c r="BZ35" s="171"/>
      <c r="CA35" s="171"/>
      <c r="CB35" s="171"/>
      <c r="CC35" s="173" t="b">
        <v>0</v>
      </c>
      <c r="CD35" s="131" t="s">
        <v>148</v>
      </c>
      <c r="CE35" s="131"/>
      <c r="CF35" s="131"/>
      <c r="CG35" s="131"/>
      <c r="CH35" s="131"/>
      <c r="CI35" s="131"/>
      <c r="CJ35" s="174"/>
    </row>
    <row r="36" spans="1:88" ht="15.75" customHeight="1">
      <c r="A36" s="495"/>
      <c r="B36" s="416"/>
      <c r="C36" s="498"/>
      <c r="D36" s="483"/>
      <c r="E36" s="466"/>
      <c r="F36" s="466"/>
      <c r="G36" s="466"/>
      <c r="H36" s="466"/>
      <c r="I36" s="466"/>
      <c r="J36" s="485"/>
      <c r="K36" s="485"/>
      <c r="L36" s="485"/>
      <c r="M36" s="485"/>
      <c r="N36" s="485"/>
      <c r="O36" s="485"/>
      <c r="P36" s="485"/>
      <c r="Q36" s="485"/>
      <c r="R36" s="485"/>
      <c r="S36" s="485"/>
      <c r="T36" s="486"/>
      <c r="U36" s="488"/>
      <c r="V36" s="466"/>
      <c r="W36" s="466"/>
      <c r="X36" s="466"/>
      <c r="Y36" s="466"/>
      <c r="Z36" s="466"/>
      <c r="AA36" s="466"/>
      <c r="AB36" s="168"/>
      <c r="AC36" s="169"/>
      <c r="AD36" s="490" t="s">
        <v>149</v>
      </c>
      <c r="AE36" s="490"/>
      <c r="AF36" s="490"/>
      <c r="AG36" s="490"/>
      <c r="AH36" s="490"/>
      <c r="AI36" s="490"/>
      <c r="AJ36" s="491"/>
      <c r="AK36" s="31" t="str" cm="1">
        <f t="array" aca="1" ref="AK36" ca="1">IF($BU$26,IF(SUMPRODUCT(LEN(J35)-LEN(SUBSTITUTE(LOWER(J35), MID("abcdefghijklmnopqrstuvwxyz", ROW(INDIRECT("1:26")), 1), ""))) &lt;= 2, "←Supplier/Manufacturer should be filled in English.", ""),"")</f>
        <v/>
      </c>
      <c r="BB36" s="109"/>
      <c r="BC36" s="40"/>
      <c r="BD36" s="170"/>
      <c r="BE36" s="171"/>
      <c r="BF36" s="171"/>
      <c r="BG36" s="171"/>
      <c r="BH36" s="171"/>
      <c r="BI36" s="171"/>
      <c r="BJ36" s="146"/>
      <c r="BK36" s="146"/>
      <c r="BL36" s="146"/>
      <c r="BM36" s="146"/>
      <c r="BN36" s="146"/>
      <c r="BO36" s="146"/>
      <c r="BP36" s="146"/>
      <c r="BQ36" s="146"/>
      <c r="BR36" s="146"/>
      <c r="BS36" s="146"/>
      <c r="BT36" s="25"/>
      <c r="BU36" s="172"/>
      <c r="BV36" s="171"/>
      <c r="BW36" s="171"/>
      <c r="BX36" s="171"/>
      <c r="BY36" s="171"/>
      <c r="BZ36" s="171"/>
      <c r="CA36" s="171"/>
      <c r="CB36" s="171"/>
      <c r="CC36" s="173" t="b">
        <v>0</v>
      </c>
      <c r="CD36" s="131" t="s">
        <v>150</v>
      </c>
      <c r="CE36" s="131"/>
      <c r="CF36" s="131"/>
      <c r="CG36" s="131"/>
      <c r="CH36" s="131"/>
      <c r="CI36" s="131"/>
      <c r="CJ36" s="174"/>
    </row>
    <row r="37" spans="1:88" ht="15.75" customHeight="1">
      <c r="A37" s="518" t="str">
        <f>IF(J35&lt;&gt;L3,"委託檢測聲明書連結","")</f>
        <v/>
      </c>
      <c r="B37" s="416"/>
      <c r="C37" s="498"/>
      <c r="D37" s="483"/>
      <c r="E37" s="466"/>
      <c r="F37" s="466"/>
      <c r="G37" s="466"/>
      <c r="H37" s="466"/>
      <c r="I37" s="466"/>
      <c r="J37" s="485"/>
      <c r="K37" s="485"/>
      <c r="L37" s="485"/>
      <c r="M37" s="485"/>
      <c r="N37" s="485"/>
      <c r="O37" s="485"/>
      <c r="P37" s="485"/>
      <c r="Q37" s="485"/>
      <c r="R37" s="485"/>
      <c r="S37" s="485"/>
      <c r="T37" s="486"/>
      <c r="U37" s="488"/>
      <c r="V37" s="466"/>
      <c r="W37" s="466"/>
      <c r="X37" s="466"/>
      <c r="Y37" s="466"/>
      <c r="Z37" s="466"/>
      <c r="AA37" s="466"/>
      <c r="AB37" s="168"/>
      <c r="AC37" s="169"/>
      <c r="AD37" s="490" t="s">
        <v>151</v>
      </c>
      <c r="AE37" s="490"/>
      <c r="AF37" s="490"/>
      <c r="AG37" s="490"/>
      <c r="AH37" s="490"/>
      <c r="AI37" s="490"/>
      <c r="AJ37" s="491"/>
      <c r="BB37" s="109"/>
      <c r="BC37" s="40"/>
      <c r="BD37" s="170"/>
      <c r="BE37" s="171"/>
      <c r="BF37" s="171"/>
      <c r="BG37" s="171"/>
      <c r="BH37" s="171"/>
      <c r="BI37" s="171"/>
      <c r="BJ37" s="146"/>
      <c r="BK37" s="146"/>
      <c r="BL37" s="146"/>
      <c r="BM37" s="146"/>
      <c r="BN37" s="146"/>
      <c r="BO37" s="146"/>
      <c r="BP37" s="146"/>
      <c r="BQ37" s="146"/>
      <c r="BR37" s="146"/>
      <c r="BS37" s="146"/>
      <c r="BT37" s="25"/>
      <c r="BU37" s="172"/>
      <c r="BV37" s="171"/>
      <c r="BW37" s="171"/>
      <c r="BX37" s="171"/>
      <c r="BY37" s="171"/>
      <c r="BZ37" s="171"/>
      <c r="CA37" s="171"/>
      <c r="CB37" s="171"/>
      <c r="CC37" s="173" t="b">
        <v>0</v>
      </c>
      <c r="CD37" s="131" t="s">
        <v>152</v>
      </c>
      <c r="CE37" s="131"/>
      <c r="CF37" s="131"/>
      <c r="CG37" s="131"/>
      <c r="CH37" s="131"/>
      <c r="CI37" s="131"/>
      <c r="CJ37" s="174"/>
    </row>
    <row r="38" spans="1:88" ht="15.75" customHeight="1">
      <c r="A38" s="518"/>
      <c r="B38" s="416"/>
      <c r="C38" s="498"/>
      <c r="D38" s="380">
        <v>3</v>
      </c>
      <c r="E38" s="476" t="s">
        <v>153</v>
      </c>
      <c r="F38" s="477"/>
      <c r="G38" s="477"/>
      <c r="H38" s="477"/>
      <c r="I38" s="477"/>
      <c r="J38" s="478"/>
      <c r="K38" s="478"/>
      <c r="L38" s="478"/>
      <c r="M38" s="478"/>
      <c r="N38" s="478"/>
      <c r="O38" s="478"/>
      <c r="P38" s="478"/>
      <c r="Q38" s="478"/>
      <c r="R38" s="478"/>
      <c r="S38" s="478"/>
      <c r="T38" s="482"/>
      <c r="U38" s="487" t="s">
        <v>154</v>
      </c>
      <c r="V38" s="466"/>
      <c r="W38" s="466"/>
      <c r="X38" s="466"/>
      <c r="Y38" s="466"/>
      <c r="Z38" s="466"/>
      <c r="AA38" s="466"/>
      <c r="AB38" s="168"/>
      <c r="AC38" s="478"/>
      <c r="AD38" s="478"/>
      <c r="AE38" s="480" t="s">
        <v>155</v>
      </c>
      <c r="AF38" s="480"/>
      <c r="AG38" s="480"/>
      <c r="AH38" s="480"/>
      <c r="AI38" s="480"/>
      <c r="AJ38" s="481"/>
      <c r="AM38" s="176"/>
      <c r="BB38" s="109"/>
      <c r="BC38" s="40"/>
      <c r="BD38" s="177">
        <v>3</v>
      </c>
      <c r="BE38" s="171" t="s">
        <v>156</v>
      </c>
      <c r="BF38" s="171"/>
      <c r="BG38" s="171"/>
      <c r="BH38" s="171"/>
      <c r="BI38" s="171"/>
      <c r="BJ38" s="146"/>
      <c r="BK38" s="146"/>
      <c r="BL38" s="146"/>
      <c r="BM38" s="146"/>
      <c r="BN38" s="146"/>
      <c r="BO38" s="146"/>
      <c r="BP38" s="146"/>
      <c r="BQ38" s="146"/>
      <c r="BR38" s="146"/>
      <c r="BS38" s="146"/>
      <c r="BT38" s="25"/>
      <c r="BU38" s="172" t="s">
        <v>157</v>
      </c>
      <c r="BV38" s="171"/>
      <c r="BW38" s="171"/>
      <c r="BX38" s="171"/>
      <c r="BY38" s="171"/>
      <c r="BZ38" s="171"/>
      <c r="CA38" s="171"/>
      <c r="CB38" s="171"/>
      <c r="CC38" s="146"/>
      <c r="CD38" s="146"/>
      <c r="CE38" s="132" t="s">
        <v>158</v>
      </c>
      <c r="CF38" s="132"/>
      <c r="CG38" s="132"/>
      <c r="CH38" s="132"/>
      <c r="CI38" s="132"/>
      <c r="CJ38" s="178"/>
    </row>
    <row r="39" spans="1:88" ht="15.75" customHeight="1">
      <c r="A39" s="518"/>
      <c r="B39" s="416"/>
      <c r="C39" s="498"/>
      <c r="D39" s="380">
        <v>4</v>
      </c>
      <c r="E39" s="476" t="s">
        <v>159</v>
      </c>
      <c r="F39" s="477"/>
      <c r="G39" s="477"/>
      <c r="H39" s="477"/>
      <c r="I39" s="477"/>
      <c r="J39" s="478"/>
      <c r="K39" s="478"/>
      <c r="L39" s="478"/>
      <c r="M39" s="478"/>
      <c r="N39" s="478"/>
      <c r="O39" s="478"/>
      <c r="P39" s="478"/>
      <c r="Q39" s="478"/>
      <c r="R39" s="478"/>
      <c r="S39" s="478"/>
      <c r="T39" s="482"/>
      <c r="U39" s="488"/>
      <c r="V39" s="466"/>
      <c r="W39" s="466"/>
      <c r="X39" s="466"/>
      <c r="Y39" s="466"/>
      <c r="Z39" s="466"/>
      <c r="AA39" s="466"/>
      <c r="AB39" s="168"/>
      <c r="AC39" s="478"/>
      <c r="AD39" s="478"/>
      <c r="AE39" s="480" t="s">
        <v>160</v>
      </c>
      <c r="AF39" s="480" t="s">
        <v>161</v>
      </c>
      <c r="AG39" s="480"/>
      <c r="AH39" s="480"/>
      <c r="AI39" s="480"/>
      <c r="AJ39" s="481"/>
      <c r="BB39" s="109"/>
      <c r="BC39" s="40"/>
      <c r="BD39" s="177">
        <v>4</v>
      </c>
      <c r="BE39" s="171" t="s">
        <v>162</v>
      </c>
      <c r="BF39" s="171"/>
      <c r="BG39" s="171"/>
      <c r="BH39" s="171"/>
      <c r="BI39" s="171"/>
      <c r="BJ39" s="146"/>
      <c r="BK39" s="146"/>
      <c r="BL39" s="146"/>
      <c r="BM39" s="146"/>
      <c r="BN39" s="146"/>
      <c r="BO39" s="146"/>
      <c r="BP39" s="146"/>
      <c r="BQ39" s="146"/>
      <c r="BR39" s="146"/>
      <c r="BS39" s="146"/>
      <c r="BT39" s="25"/>
      <c r="BU39" s="172"/>
      <c r="BV39" s="171"/>
      <c r="BW39" s="171"/>
      <c r="BX39" s="171"/>
      <c r="BY39" s="171"/>
      <c r="BZ39" s="171"/>
      <c r="CA39" s="171"/>
      <c r="CB39" s="171"/>
      <c r="CC39" s="146"/>
      <c r="CD39" s="146"/>
      <c r="CE39" s="132" t="s">
        <v>163</v>
      </c>
      <c r="CF39" s="132" t="s">
        <v>164</v>
      </c>
      <c r="CG39" s="132"/>
      <c r="CH39" s="132"/>
      <c r="CI39" s="132"/>
      <c r="CJ39" s="178"/>
    </row>
    <row r="40" spans="1:88" ht="15.75" customHeight="1">
      <c r="A40" s="518"/>
      <c r="B40" s="416"/>
      <c r="C40" s="498"/>
      <c r="D40" s="380">
        <v>5</v>
      </c>
      <c r="E40" s="476" t="s">
        <v>165</v>
      </c>
      <c r="F40" s="477"/>
      <c r="G40" s="477"/>
      <c r="H40" s="477"/>
      <c r="I40" s="477"/>
      <c r="J40" s="478"/>
      <c r="K40" s="478"/>
      <c r="L40" s="478"/>
      <c r="M40" s="478"/>
      <c r="N40" s="478"/>
      <c r="O40" s="478"/>
      <c r="P40" s="478"/>
      <c r="Q40" s="478"/>
      <c r="R40" s="478"/>
      <c r="S40" s="478"/>
      <c r="T40" s="482"/>
      <c r="U40" s="488"/>
      <c r="V40" s="466"/>
      <c r="W40" s="466"/>
      <c r="X40" s="466"/>
      <c r="Y40" s="466"/>
      <c r="Z40" s="466"/>
      <c r="AA40" s="466"/>
      <c r="AB40" s="168"/>
      <c r="AC40" s="509" t="s">
        <v>437</v>
      </c>
      <c r="AD40" s="509"/>
      <c r="AE40" s="509"/>
      <c r="AF40" s="509"/>
      <c r="AG40" s="509"/>
      <c r="AH40" s="509"/>
      <c r="AI40" s="509"/>
      <c r="AJ40" s="510"/>
      <c r="BB40" s="109"/>
      <c r="BC40" s="40"/>
      <c r="BD40" s="177">
        <v>5</v>
      </c>
      <c r="BE40" s="171" t="s">
        <v>166</v>
      </c>
      <c r="BF40" s="171"/>
      <c r="BG40" s="171"/>
      <c r="BH40" s="171"/>
      <c r="BI40" s="171"/>
      <c r="BJ40" s="146"/>
      <c r="BK40" s="146"/>
      <c r="BL40" s="146"/>
      <c r="BM40" s="146"/>
      <c r="BN40" s="146"/>
      <c r="BO40" s="146"/>
      <c r="BP40" s="146"/>
      <c r="BQ40" s="146"/>
      <c r="BR40" s="146"/>
      <c r="BS40" s="146"/>
      <c r="BT40" s="25"/>
      <c r="BU40" s="172"/>
      <c r="BV40" s="171"/>
      <c r="BW40" s="171"/>
      <c r="BX40" s="171"/>
      <c r="BY40" s="171"/>
      <c r="BZ40" s="171"/>
      <c r="CA40" s="171"/>
      <c r="CB40" s="171"/>
      <c r="CC40" s="179" t="s">
        <v>167</v>
      </c>
      <c r="CD40" s="179"/>
      <c r="CE40" s="179"/>
      <c r="CF40" s="179"/>
      <c r="CG40" s="179"/>
      <c r="CH40" s="179"/>
      <c r="CI40" s="179"/>
      <c r="CJ40" s="180"/>
    </row>
    <row r="41" spans="1:88" ht="15.75" customHeight="1" thickBot="1">
      <c r="A41" s="518"/>
      <c r="B41" s="416"/>
      <c r="C41" s="498"/>
      <c r="D41" s="377">
        <v>6</v>
      </c>
      <c r="E41" s="513" t="s">
        <v>168</v>
      </c>
      <c r="F41" s="514"/>
      <c r="G41" s="514"/>
      <c r="H41" s="514"/>
      <c r="I41" s="514"/>
      <c r="J41" s="515"/>
      <c r="K41" s="516"/>
      <c r="L41" s="516"/>
      <c r="M41" s="516"/>
      <c r="N41" s="516"/>
      <c r="O41" s="516"/>
      <c r="P41" s="516"/>
      <c r="Q41" s="516"/>
      <c r="R41" s="516"/>
      <c r="S41" s="516"/>
      <c r="T41" s="517"/>
      <c r="U41" s="519"/>
      <c r="V41" s="520"/>
      <c r="W41" s="520"/>
      <c r="X41" s="520"/>
      <c r="Y41" s="520"/>
      <c r="Z41" s="520"/>
      <c r="AA41" s="520"/>
      <c r="AB41" s="181"/>
      <c r="AC41" s="511"/>
      <c r="AD41" s="511"/>
      <c r="AE41" s="511"/>
      <c r="AF41" s="511"/>
      <c r="AG41" s="511"/>
      <c r="AH41" s="511"/>
      <c r="AI41" s="511"/>
      <c r="AJ41" s="512"/>
      <c r="BB41" s="109"/>
      <c r="BC41" s="40"/>
      <c r="BD41" s="177">
        <v>6</v>
      </c>
      <c r="BE41" s="171" t="s">
        <v>169</v>
      </c>
      <c r="BF41" s="171"/>
      <c r="BG41" s="171"/>
      <c r="BH41" s="171"/>
      <c r="BI41" s="171"/>
      <c r="BJ41" s="146"/>
      <c r="BK41" s="146"/>
      <c r="BL41" s="146"/>
      <c r="BM41" s="146"/>
      <c r="BN41" s="146"/>
      <c r="BO41" s="146"/>
      <c r="BP41" s="146"/>
      <c r="BQ41" s="146"/>
      <c r="BR41" s="146"/>
      <c r="BS41" s="146"/>
      <c r="BT41" s="25"/>
      <c r="BU41" s="182"/>
      <c r="BV41" s="183"/>
      <c r="BW41" s="183"/>
      <c r="BX41" s="183"/>
      <c r="BY41" s="183"/>
      <c r="BZ41" s="183"/>
      <c r="CA41" s="183"/>
      <c r="CB41" s="183"/>
      <c r="CC41" s="184"/>
      <c r="CD41" s="184"/>
      <c r="CE41" s="184"/>
      <c r="CF41" s="184"/>
      <c r="CG41" s="184"/>
      <c r="CH41" s="184"/>
      <c r="CI41" s="184"/>
      <c r="CJ41" s="185"/>
    </row>
    <row r="42" spans="1:88" ht="24.75" customHeight="1">
      <c r="B42" s="416"/>
      <c r="C42" s="419"/>
      <c r="D42" s="462">
        <v>7</v>
      </c>
      <c r="E42" s="464" t="s">
        <v>170</v>
      </c>
      <c r="F42" s="465"/>
      <c r="G42" s="465"/>
      <c r="H42" s="465"/>
      <c r="I42" s="465"/>
      <c r="J42" s="378"/>
      <c r="K42" s="467" t="s">
        <v>171</v>
      </c>
      <c r="L42" s="468"/>
      <c r="M42" s="468"/>
      <c r="N42" s="468"/>
      <c r="O42" s="468"/>
      <c r="P42" s="468"/>
      <c r="Q42" s="468"/>
      <c r="R42" s="468"/>
      <c r="S42" s="468"/>
      <c r="T42" s="468"/>
      <c r="U42" s="469" t="s">
        <v>172</v>
      </c>
      <c r="V42" s="470"/>
      <c r="W42" s="470"/>
      <c r="X42" s="470"/>
      <c r="Y42" s="470"/>
      <c r="Z42" s="470"/>
      <c r="AA42" s="470"/>
      <c r="AB42" s="470"/>
      <c r="AC42" s="470"/>
      <c r="AD42" s="470"/>
      <c r="AE42" s="470"/>
      <c r="AF42" s="470"/>
      <c r="AG42" s="470"/>
      <c r="AH42" s="470"/>
      <c r="AI42" s="470"/>
      <c r="AJ42" s="471"/>
      <c r="BB42" s="109"/>
      <c r="BC42" s="40"/>
      <c r="BD42" s="170">
        <v>7</v>
      </c>
      <c r="BE42" s="171" t="s">
        <v>173</v>
      </c>
      <c r="BF42" s="171"/>
      <c r="BG42" s="171"/>
      <c r="BH42" s="171"/>
      <c r="BI42" s="171"/>
      <c r="BJ42" s="186" t="b">
        <v>0</v>
      </c>
      <c r="BK42" s="171" t="s">
        <v>174</v>
      </c>
      <c r="BL42" s="131"/>
      <c r="BM42" s="131"/>
      <c r="BN42" s="131"/>
      <c r="BO42" s="131"/>
      <c r="BP42" s="131"/>
      <c r="BQ42" s="131"/>
      <c r="BR42" s="131"/>
      <c r="BS42" s="131"/>
      <c r="BT42" s="131"/>
      <c r="BU42" s="187" t="s">
        <v>175</v>
      </c>
      <c r="BV42" s="188"/>
      <c r="BW42" s="188"/>
      <c r="BX42" s="188"/>
      <c r="BY42" s="188"/>
      <c r="BZ42" s="188"/>
      <c r="CA42" s="188"/>
      <c r="CB42" s="188"/>
      <c r="CC42" s="188"/>
      <c r="CD42" s="188"/>
      <c r="CE42" s="188"/>
      <c r="CF42" s="188"/>
      <c r="CG42" s="188"/>
      <c r="CH42" s="188"/>
      <c r="CI42" s="188"/>
      <c r="CJ42" s="189"/>
    </row>
    <row r="43" spans="1:88" ht="24.75" customHeight="1">
      <c r="B43" s="416"/>
      <c r="C43" s="419"/>
      <c r="D43" s="463"/>
      <c r="E43" s="466"/>
      <c r="F43" s="466"/>
      <c r="G43" s="466"/>
      <c r="H43" s="466"/>
      <c r="I43" s="466"/>
      <c r="J43" s="190"/>
      <c r="K43" s="474" t="s">
        <v>176</v>
      </c>
      <c r="L43" s="475"/>
      <c r="M43" s="475"/>
      <c r="N43" s="475"/>
      <c r="O43" s="475"/>
      <c r="P43" s="475"/>
      <c r="Q43" s="475"/>
      <c r="R43" s="475"/>
      <c r="S43" s="475"/>
      <c r="T43" s="475"/>
      <c r="U43" s="472"/>
      <c r="V43" s="472"/>
      <c r="W43" s="472"/>
      <c r="X43" s="472"/>
      <c r="Y43" s="472"/>
      <c r="Z43" s="472"/>
      <c r="AA43" s="472"/>
      <c r="AB43" s="472"/>
      <c r="AC43" s="472"/>
      <c r="AD43" s="472"/>
      <c r="AE43" s="472"/>
      <c r="AF43" s="472"/>
      <c r="AG43" s="472"/>
      <c r="AH43" s="472"/>
      <c r="AI43" s="472"/>
      <c r="AJ43" s="473"/>
      <c r="BB43" s="109"/>
      <c r="BC43" s="40"/>
      <c r="BD43" s="170"/>
      <c r="BE43" s="171"/>
      <c r="BF43" s="171"/>
      <c r="BG43" s="171"/>
      <c r="BH43" s="171"/>
      <c r="BI43" s="171"/>
      <c r="BJ43" s="191" t="b">
        <v>0</v>
      </c>
      <c r="BK43" s="171" t="s">
        <v>177</v>
      </c>
      <c r="BL43" s="131"/>
      <c r="BM43" s="131"/>
      <c r="BN43" s="131"/>
      <c r="BO43" s="131"/>
      <c r="BP43" s="131"/>
      <c r="BQ43" s="131"/>
      <c r="BR43" s="131"/>
      <c r="BS43" s="131"/>
      <c r="BT43" s="131"/>
      <c r="BU43" s="171"/>
      <c r="BV43" s="171"/>
      <c r="BW43" s="171"/>
      <c r="BX43" s="171"/>
      <c r="BY43" s="171"/>
      <c r="BZ43" s="171"/>
      <c r="CA43" s="171"/>
      <c r="CB43" s="171"/>
      <c r="CC43" s="171"/>
      <c r="CD43" s="171"/>
      <c r="CE43" s="171"/>
      <c r="CF43" s="171"/>
      <c r="CG43" s="171"/>
      <c r="CH43" s="171"/>
      <c r="CI43" s="171"/>
      <c r="CJ43" s="192"/>
    </row>
    <row r="44" spans="1:88">
      <c r="A44" s="154"/>
      <c r="B44" s="416"/>
      <c r="C44" s="419"/>
      <c r="D44" s="379">
        <v>8</v>
      </c>
      <c r="E44" s="476" t="s">
        <v>178</v>
      </c>
      <c r="F44" s="477"/>
      <c r="G44" s="477"/>
      <c r="H44" s="477"/>
      <c r="I44" s="477"/>
      <c r="J44" s="478"/>
      <c r="K44" s="478"/>
      <c r="L44" s="478"/>
      <c r="M44" s="478"/>
      <c r="N44" s="478"/>
      <c r="O44" s="478"/>
      <c r="P44" s="478"/>
      <c r="Q44" s="478"/>
      <c r="R44" s="478"/>
      <c r="S44" s="478"/>
      <c r="T44" s="478"/>
      <c r="U44" s="478"/>
      <c r="V44" s="478"/>
      <c r="W44" s="478"/>
      <c r="X44" s="478"/>
      <c r="Y44" s="478"/>
      <c r="Z44" s="478"/>
      <c r="AA44" s="478"/>
      <c r="AB44" s="478"/>
      <c r="AC44" s="478"/>
      <c r="AD44" s="478"/>
      <c r="AE44" s="478"/>
      <c r="AF44" s="478"/>
      <c r="AG44" s="478"/>
      <c r="AH44" s="478"/>
      <c r="AI44" s="478"/>
      <c r="AJ44" s="479"/>
      <c r="BB44" s="109"/>
      <c r="BC44" s="40"/>
      <c r="BD44" s="177">
        <v>8</v>
      </c>
      <c r="BE44" s="171" t="s">
        <v>179</v>
      </c>
      <c r="BF44" s="171"/>
      <c r="BG44" s="171"/>
      <c r="BH44" s="171"/>
      <c r="BI44" s="171"/>
      <c r="BJ44" s="146"/>
      <c r="BK44" s="146"/>
      <c r="BL44" s="146"/>
      <c r="BM44" s="146"/>
      <c r="BN44" s="146"/>
      <c r="BO44" s="146"/>
      <c r="BP44" s="146"/>
      <c r="BQ44" s="146"/>
      <c r="BR44" s="146"/>
      <c r="BS44" s="146"/>
      <c r="BT44" s="146"/>
      <c r="BU44" s="146"/>
      <c r="BV44" s="146"/>
      <c r="BW44" s="146"/>
      <c r="BX44" s="146"/>
      <c r="BY44" s="146"/>
      <c r="BZ44" s="146"/>
      <c r="CA44" s="146"/>
      <c r="CB44" s="146"/>
      <c r="CC44" s="146"/>
      <c r="CD44" s="146"/>
      <c r="CE44" s="146"/>
      <c r="CF44" s="146"/>
      <c r="CG44" s="146"/>
      <c r="CH44" s="146"/>
      <c r="CI44" s="146"/>
      <c r="CJ44" s="193"/>
    </row>
    <row r="45" spans="1:88" ht="20.25" customHeight="1">
      <c r="A45" s="97"/>
      <c r="B45" s="416"/>
      <c r="C45" s="419"/>
      <c r="D45" s="452" t="s">
        <v>180</v>
      </c>
      <c r="E45" s="453"/>
      <c r="F45" s="453"/>
      <c r="G45" s="453"/>
      <c r="H45" s="453"/>
      <c r="I45" s="453"/>
      <c r="J45" s="453"/>
      <c r="K45" s="453"/>
      <c r="L45" s="453"/>
      <c r="M45" s="453"/>
      <c r="N45" s="453"/>
      <c r="O45" s="453"/>
      <c r="P45" s="453"/>
      <c r="Q45" s="453"/>
      <c r="R45" s="453"/>
      <c r="S45" s="453"/>
      <c r="T45" s="453"/>
      <c r="U45" s="453"/>
      <c r="V45" s="453"/>
      <c r="W45" s="453"/>
      <c r="X45" s="453"/>
      <c r="Y45" s="453"/>
      <c r="Z45" s="453"/>
      <c r="AA45" s="453"/>
      <c r="AB45" s="453"/>
      <c r="AC45" s="453"/>
      <c r="AD45" s="453"/>
      <c r="AE45" s="453"/>
      <c r="AF45" s="453"/>
      <c r="AG45" s="453"/>
      <c r="AH45" s="453"/>
      <c r="AI45" s="453"/>
      <c r="AJ45" s="454"/>
      <c r="AL45" s="99"/>
      <c r="BB45" s="109"/>
      <c r="BC45" s="40"/>
      <c r="BD45" s="194" t="s">
        <v>181</v>
      </c>
      <c r="BE45" s="195"/>
      <c r="BF45" s="195"/>
      <c r="BG45" s="195"/>
      <c r="BH45" s="195"/>
      <c r="BI45" s="195"/>
      <c r="BJ45" s="195"/>
      <c r="BK45" s="195"/>
      <c r="BL45" s="195"/>
      <c r="BM45" s="195"/>
      <c r="BN45" s="195"/>
      <c r="BO45" s="195"/>
      <c r="BP45" s="195"/>
      <c r="BQ45" s="195"/>
      <c r="BR45" s="195"/>
      <c r="BS45" s="195"/>
      <c r="BT45" s="195"/>
      <c r="BU45" s="195"/>
      <c r="BV45" s="195"/>
      <c r="BW45" s="195"/>
      <c r="BX45" s="195"/>
      <c r="BY45" s="195"/>
      <c r="BZ45" s="195"/>
      <c r="CA45" s="195"/>
      <c r="CB45" s="195"/>
      <c r="CC45" s="195"/>
      <c r="CD45" s="195"/>
      <c r="CE45" s="195"/>
      <c r="CF45" s="195"/>
      <c r="CG45" s="196"/>
      <c r="CH45" s="196"/>
      <c r="CI45" s="196"/>
      <c r="CJ45" s="197"/>
    </row>
    <row r="46" spans="1:88" ht="31.5" customHeight="1" thickBot="1">
      <c r="B46" s="417"/>
      <c r="C46" s="420"/>
      <c r="D46" s="455" t="s">
        <v>182</v>
      </c>
      <c r="E46" s="456"/>
      <c r="F46" s="456"/>
      <c r="G46" s="456"/>
      <c r="H46" s="456"/>
      <c r="I46" s="456"/>
      <c r="J46" s="456"/>
      <c r="K46" s="456"/>
      <c r="L46" s="456"/>
      <c r="M46" s="456"/>
      <c r="N46" s="456"/>
      <c r="O46" s="456"/>
      <c r="P46" s="456"/>
      <c r="Q46" s="456"/>
      <c r="R46" s="456"/>
      <c r="S46" s="456"/>
      <c r="T46" s="456"/>
      <c r="U46" s="456"/>
      <c r="V46" s="456"/>
      <c r="W46" s="456"/>
      <c r="X46" s="456"/>
      <c r="Y46" s="456"/>
      <c r="Z46" s="456"/>
      <c r="AA46" s="456"/>
      <c r="AB46" s="456"/>
      <c r="AC46" s="456"/>
      <c r="AD46" s="456"/>
      <c r="AE46" s="456"/>
      <c r="AF46" s="456"/>
      <c r="AG46" s="456"/>
      <c r="AH46" s="456"/>
      <c r="AI46" s="456"/>
      <c r="AJ46" s="457"/>
      <c r="BB46" s="149"/>
      <c r="BC46" s="150"/>
      <c r="BD46" s="198" t="s">
        <v>183</v>
      </c>
      <c r="BE46" s="199"/>
      <c r="BF46" s="199"/>
      <c r="BG46" s="199"/>
      <c r="BH46" s="199"/>
      <c r="BI46" s="199"/>
      <c r="BJ46" s="199"/>
      <c r="BK46" s="199"/>
      <c r="BL46" s="199"/>
      <c r="BM46" s="199"/>
      <c r="BN46" s="199"/>
      <c r="BO46" s="199"/>
      <c r="BP46" s="199"/>
      <c r="BQ46" s="199"/>
      <c r="BR46" s="199"/>
      <c r="BS46" s="199"/>
      <c r="BT46" s="199"/>
      <c r="BU46" s="199"/>
      <c r="BV46" s="199"/>
      <c r="BW46" s="199"/>
      <c r="BX46" s="199"/>
      <c r="BY46" s="199"/>
      <c r="BZ46" s="199"/>
      <c r="CA46" s="199"/>
      <c r="CB46" s="199"/>
      <c r="CC46" s="199"/>
      <c r="CD46" s="199"/>
      <c r="CE46" s="199"/>
      <c r="CF46" s="199"/>
      <c r="CG46" s="199"/>
      <c r="CH46" s="199"/>
      <c r="CI46" s="199"/>
      <c r="CJ46" s="200"/>
    </row>
    <row r="47" spans="1:88" ht="14.25" customHeight="1" thickTop="1">
      <c r="A47" s="201"/>
      <c r="B47" s="458" t="s">
        <v>184</v>
      </c>
      <c r="C47" s="418" t="s">
        <v>185</v>
      </c>
      <c r="D47" s="459" t="s">
        <v>186</v>
      </c>
      <c r="E47" s="459"/>
      <c r="F47" s="459"/>
      <c r="G47" s="459"/>
      <c r="H47" s="459"/>
      <c r="I47" s="459"/>
      <c r="J47" s="459"/>
      <c r="K47" s="459"/>
      <c r="L47" s="459"/>
      <c r="M47" s="459"/>
      <c r="N47" s="459"/>
      <c r="O47" s="459"/>
      <c r="P47" s="459"/>
      <c r="Q47" s="459"/>
      <c r="R47" s="459"/>
      <c r="S47" s="459"/>
      <c r="T47" s="459"/>
      <c r="U47" s="459"/>
      <c r="V47" s="459"/>
      <c r="W47" s="459"/>
      <c r="X47" s="459"/>
      <c r="Y47" s="459"/>
      <c r="Z47" s="459"/>
      <c r="AA47" s="459"/>
      <c r="AB47" s="459"/>
      <c r="AC47" s="459"/>
      <c r="AD47" s="459"/>
      <c r="AE47" s="459"/>
      <c r="AF47" s="459"/>
      <c r="AG47" s="459"/>
      <c r="AH47" s="459"/>
      <c r="AI47" s="459"/>
      <c r="AJ47" s="460"/>
      <c r="AL47" s="461"/>
      <c r="BB47" s="202" t="s">
        <v>187</v>
      </c>
      <c r="BC47" s="21" t="s">
        <v>188</v>
      </c>
      <c r="BD47" s="203" t="s">
        <v>189</v>
      </c>
      <c r="BE47" s="203"/>
      <c r="BF47" s="203"/>
      <c r="BG47" s="203"/>
      <c r="BH47" s="203"/>
      <c r="BI47" s="203"/>
      <c r="BJ47" s="203"/>
      <c r="BK47" s="203"/>
      <c r="BL47" s="203"/>
      <c r="BM47" s="203"/>
      <c r="BN47" s="203"/>
      <c r="BO47" s="203"/>
      <c r="BP47" s="203"/>
      <c r="BQ47" s="203"/>
      <c r="BR47" s="203"/>
      <c r="BS47" s="203"/>
      <c r="BT47" s="203"/>
      <c r="BU47" s="203"/>
      <c r="BV47" s="203"/>
      <c r="BW47" s="203"/>
      <c r="BX47" s="203"/>
      <c r="BY47" s="203"/>
      <c r="BZ47" s="203"/>
      <c r="CA47" s="203"/>
      <c r="CB47" s="203"/>
      <c r="CC47" s="203"/>
      <c r="CD47" s="203"/>
      <c r="CE47" s="203"/>
      <c r="CF47" s="203"/>
      <c r="CG47" s="203"/>
      <c r="CH47" s="203"/>
      <c r="CI47" s="203"/>
      <c r="CJ47" s="203"/>
    </row>
    <row r="48" spans="1:88" ht="54" customHeight="1">
      <c r="A48" s="442"/>
      <c r="B48" s="416"/>
      <c r="C48" s="419"/>
      <c r="D48" s="443" t="s">
        <v>190</v>
      </c>
      <c r="E48" s="443"/>
      <c r="F48" s="443"/>
      <c r="G48" s="443"/>
      <c r="H48" s="443"/>
      <c r="I48" s="443"/>
      <c r="J48" s="443"/>
      <c r="K48" s="443"/>
      <c r="L48" s="443"/>
      <c r="M48" s="443"/>
      <c r="N48" s="443"/>
      <c r="O48" s="443"/>
      <c r="P48" s="443"/>
      <c r="Q48" s="443"/>
      <c r="R48" s="443"/>
      <c r="S48" s="443"/>
      <c r="T48" s="443"/>
      <c r="U48" s="443"/>
      <c r="V48" s="443"/>
      <c r="W48" s="443"/>
      <c r="X48" s="443"/>
      <c r="Y48" s="443"/>
      <c r="Z48" s="443"/>
      <c r="AA48" s="443"/>
      <c r="AB48" s="443"/>
      <c r="AC48" s="443"/>
      <c r="AD48" s="443"/>
      <c r="AE48" s="443"/>
      <c r="AF48" s="443"/>
      <c r="AG48" s="443"/>
      <c r="AH48" s="443"/>
      <c r="AI48" s="443"/>
      <c r="AJ48" s="444"/>
      <c r="AK48" s="204"/>
      <c r="AL48" s="461"/>
      <c r="AQ48" s="205"/>
      <c r="BB48" s="202"/>
      <c r="BC48" s="21"/>
      <c r="BD48" s="206" t="s">
        <v>191</v>
      </c>
      <c r="BE48" s="207"/>
      <c r="BF48" s="207"/>
      <c r="BG48" s="207"/>
      <c r="BH48" s="207"/>
      <c r="BI48" s="207"/>
      <c r="BJ48" s="207"/>
      <c r="BK48" s="207"/>
      <c r="BL48" s="207"/>
      <c r="BM48" s="207"/>
      <c r="BN48" s="207"/>
      <c r="BO48" s="207"/>
      <c r="BP48" s="207"/>
      <c r="BQ48" s="207"/>
      <c r="BR48" s="207"/>
      <c r="BS48" s="207"/>
      <c r="BT48" s="207"/>
      <c r="BU48" s="207"/>
      <c r="BV48" s="207"/>
      <c r="BW48" s="207"/>
      <c r="BX48" s="207"/>
      <c r="BY48" s="207"/>
      <c r="BZ48" s="207"/>
      <c r="CA48" s="207"/>
      <c r="CB48" s="207"/>
      <c r="CC48" s="207"/>
      <c r="CD48" s="207"/>
      <c r="CE48" s="207"/>
      <c r="CF48" s="207"/>
      <c r="CG48" s="207"/>
      <c r="CH48" s="207"/>
      <c r="CI48" s="207"/>
      <c r="CJ48" s="208"/>
    </row>
    <row r="49" spans="1:88" ht="54" customHeight="1">
      <c r="A49" s="442"/>
      <c r="B49" s="416"/>
      <c r="C49" s="419"/>
      <c r="D49" s="443"/>
      <c r="E49" s="443"/>
      <c r="F49" s="443"/>
      <c r="G49" s="443"/>
      <c r="H49" s="443"/>
      <c r="I49" s="443"/>
      <c r="J49" s="443"/>
      <c r="K49" s="443"/>
      <c r="L49" s="443"/>
      <c r="M49" s="443"/>
      <c r="N49" s="443"/>
      <c r="O49" s="443"/>
      <c r="P49" s="443"/>
      <c r="Q49" s="443"/>
      <c r="R49" s="443"/>
      <c r="S49" s="443"/>
      <c r="T49" s="443"/>
      <c r="U49" s="443"/>
      <c r="V49" s="443"/>
      <c r="W49" s="443"/>
      <c r="X49" s="443"/>
      <c r="Y49" s="443"/>
      <c r="Z49" s="443"/>
      <c r="AA49" s="443"/>
      <c r="AB49" s="443"/>
      <c r="AC49" s="443"/>
      <c r="AD49" s="443"/>
      <c r="AE49" s="443"/>
      <c r="AF49" s="443"/>
      <c r="AG49" s="443"/>
      <c r="AH49" s="443"/>
      <c r="AI49" s="443"/>
      <c r="AJ49" s="444"/>
      <c r="AL49" s="461"/>
      <c r="BB49" s="202"/>
      <c r="BC49" s="21"/>
      <c r="BD49" s="206"/>
      <c r="BE49" s="207"/>
      <c r="BF49" s="207"/>
      <c r="BG49" s="207"/>
      <c r="BH49" s="207"/>
      <c r="BI49" s="207"/>
      <c r="BJ49" s="207"/>
      <c r="BK49" s="207"/>
      <c r="BL49" s="207"/>
      <c r="BM49" s="207"/>
      <c r="BN49" s="207"/>
      <c r="BO49" s="207"/>
      <c r="BP49" s="207"/>
      <c r="BQ49" s="207"/>
      <c r="BR49" s="207"/>
      <c r="BS49" s="207"/>
      <c r="BT49" s="207"/>
      <c r="BU49" s="207"/>
      <c r="BV49" s="207"/>
      <c r="BW49" s="207"/>
      <c r="BX49" s="207"/>
      <c r="BY49" s="207"/>
      <c r="BZ49" s="207"/>
      <c r="CA49" s="207"/>
      <c r="CB49" s="207"/>
      <c r="CC49" s="207"/>
      <c r="CD49" s="207"/>
      <c r="CE49" s="207"/>
      <c r="CF49" s="207"/>
      <c r="CG49" s="207"/>
      <c r="CH49" s="207"/>
      <c r="CI49" s="207"/>
      <c r="CJ49" s="208"/>
    </row>
    <row r="50" spans="1:88" ht="54" customHeight="1">
      <c r="A50" s="442"/>
      <c r="B50" s="416"/>
      <c r="C50" s="419"/>
      <c r="D50" s="443"/>
      <c r="E50" s="443"/>
      <c r="F50" s="443"/>
      <c r="G50" s="443"/>
      <c r="H50" s="443"/>
      <c r="I50" s="443"/>
      <c r="J50" s="443"/>
      <c r="K50" s="443"/>
      <c r="L50" s="443"/>
      <c r="M50" s="443"/>
      <c r="N50" s="443"/>
      <c r="O50" s="443"/>
      <c r="P50" s="443"/>
      <c r="Q50" s="443"/>
      <c r="R50" s="443"/>
      <c r="S50" s="443"/>
      <c r="T50" s="443"/>
      <c r="U50" s="443"/>
      <c r="V50" s="443"/>
      <c r="W50" s="443"/>
      <c r="X50" s="443"/>
      <c r="Y50" s="443"/>
      <c r="Z50" s="443"/>
      <c r="AA50" s="443"/>
      <c r="AB50" s="443"/>
      <c r="AC50" s="443"/>
      <c r="AD50" s="443"/>
      <c r="AE50" s="443"/>
      <c r="AF50" s="443"/>
      <c r="AG50" s="443"/>
      <c r="AH50" s="443"/>
      <c r="AI50" s="443"/>
      <c r="AJ50" s="444"/>
      <c r="AL50" s="461"/>
      <c r="BB50" s="202"/>
      <c r="BC50" s="21"/>
      <c r="BD50" s="206"/>
      <c r="BE50" s="207"/>
      <c r="BF50" s="207"/>
      <c r="BG50" s="207"/>
      <c r="BH50" s="207"/>
      <c r="BI50" s="207"/>
      <c r="BJ50" s="207"/>
      <c r="BK50" s="207"/>
      <c r="BL50" s="207"/>
      <c r="BM50" s="207"/>
      <c r="BN50" s="207"/>
      <c r="BO50" s="207"/>
      <c r="BP50" s="207"/>
      <c r="BQ50" s="207"/>
      <c r="BR50" s="207"/>
      <c r="BS50" s="207"/>
      <c r="BT50" s="207"/>
      <c r="BU50" s="207"/>
      <c r="BV50" s="207"/>
      <c r="BW50" s="207"/>
      <c r="BX50" s="207"/>
      <c r="BY50" s="207"/>
      <c r="BZ50" s="207"/>
      <c r="CA50" s="207"/>
      <c r="CB50" s="207"/>
      <c r="CC50" s="207"/>
      <c r="CD50" s="207"/>
      <c r="CE50" s="207"/>
      <c r="CF50" s="207"/>
      <c r="CG50" s="207"/>
      <c r="CH50" s="207"/>
      <c r="CI50" s="207"/>
      <c r="CJ50" s="208"/>
    </row>
    <row r="51" spans="1:88" ht="206.25" customHeight="1">
      <c r="A51" s="442"/>
      <c r="B51" s="416"/>
      <c r="C51" s="419"/>
      <c r="D51" s="445" t="str">
        <f>IF(AO3="","",AO3)</f>
        <v/>
      </c>
      <c r="E51" s="445"/>
      <c r="F51" s="445"/>
      <c r="G51" s="445"/>
      <c r="H51" s="445"/>
      <c r="I51" s="445"/>
      <c r="J51" s="445"/>
      <c r="K51" s="445"/>
      <c r="L51" s="445"/>
      <c r="M51" s="445"/>
      <c r="N51" s="445"/>
      <c r="O51" s="445"/>
      <c r="P51" s="445"/>
      <c r="Q51" s="445"/>
      <c r="R51" s="445"/>
      <c r="S51" s="445"/>
      <c r="T51" s="445"/>
      <c r="U51" s="445"/>
      <c r="V51" s="445"/>
      <c r="W51" s="445"/>
      <c r="X51" s="445"/>
      <c r="Y51" s="445"/>
      <c r="Z51" s="445"/>
      <c r="AA51" s="445"/>
      <c r="AB51" s="445"/>
      <c r="AC51" s="445"/>
      <c r="AD51" s="445"/>
      <c r="AE51" s="445"/>
      <c r="AF51" s="445"/>
      <c r="AG51" s="445"/>
      <c r="AH51" s="445"/>
      <c r="AI51" s="445"/>
      <c r="AJ51" s="446"/>
      <c r="AL51" s="461"/>
      <c r="BB51" s="202"/>
      <c r="BC51" s="21"/>
      <c r="BD51" s="209"/>
      <c r="BE51" s="210"/>
      <c r="BF51" s="210"/>
      <c r="BG51" s="210"/>
      <c r="BH51" s="210"/>
      <c r="BI51" s="210"/>
      <c r="BJ51" s="210"/>
      <c r="BK51" s="210"/>
      <c r="BL51" s="210"/>
      <c r="BM51" s="210"/>
      <c r="BN51" s="210"/>
      <c r="BO51" s="210"/>
      <c r="BP51" s="210"/>
      <c r="BQ51" s="210"/>
      <c r="BR51" s="210"/>
      <c r="BS51" s="210"/>
      <c r="BT51" s="210"/>
      <c r="BU51" s="210"/>
      <c r="BV51" s="210"/>
      <c r="BW51" s="210"/>
      <c r="BX51" s="210"/>
      <c r="BY51" s="210"/>
      <c r="BZ51" s="210"/>
      <c r="CA51" s="210"/>
      <c r="CB51" s="210"/>
      <c r="CC51" s="210"/>
      <c r="CD51" s="210"/>
      <c r="CE51" s="210"/>
      <c r="CF51" s="210"/>
      <c r="CG51" s="210"/>
      <c r="CH51" s="210"/>
      <c r="CI51" s="210"/>
      <c r="CJ51" s="211"/>
    </row>
    <row r="52" spans="1:88" ht="206.25" customHeight="1">
      <c r="A52" s="442"/>
      <c r="B52" s="416"/>
      <c r="C52" s="419"/>
      <c r="D52" s="445"/>
      <c r="E52" s="445"/>
      <c r="F52" s="445"/>
      <c r="G52" s="445"/>
      <c r="H52" s="445"/>
      <c r="I52" s="445"/>
      <c r="J52" s="445"/>
      <c r="K52" s="445"/>
      <c r="L52" s="445"/>
      <c r="M52" s="445"/>
      <c r="N52" s="445"/>
      <c r="O52" s="445"/>
      <c r="P52" s="445"/>
      <c r="Q52" s="445"/>
      <c r="R52" s="445"/>
      <c r="S52" s="445"/>
      <c r="T52" s="445"/>
      <c r="U52" s="445"/>
      <c r="V52" s="445"/>
      <c r="W52" s="445"/>
      <c r="X52" s="445"/>
      <c r="Y52" s="445"/>
      <c r="Z52" s="445"/>
      <c r="AA52" s="445"/>
      <c r="AB52" s="445"/>
      <c r="AC52" s="445"/>
      <c r="AD52" s="445"/>
      <c r="AE52" s="445"/>
      <c r="AF52" s="445"/>
      <c r="AG52" s="445"/>
      <c r="AH52" s="445"/>
      <c r="AI52" s="445"/>
      <c r="AJ52" s="446"/>
      <c r="AL52" s="461"/>
      <c r="BB52" s="202"/>
      <c r="BC52" s="21"/>
      <c r="BD52" s="209"/>
      <c r="BE52" s="210"/>
      <c r="BF52" s="210"/>
      <c r="BG52" s="210"/>
      <c r="BH52" s="210"/>
      <c r="BI52" s="210"/>
      <c r="BJ52" s="210"/>
      <c r="BK52" s="210"/>
      <c r="BL52" s="210"/>
      <c r="BM52" s="210"/>
      <c r="BN52" s="210"/>
      <c r="BO52" s="210"/>
      <c r="BP52" s="210"/>
      <c r="BQ52" s="210"/>
      <c r="BR52" s="210"/>
      <c r="BS52" s="210"/>
      <c r="BT52" s="210"/>
      <c r="BU52" s="210"/>
      <c r="BV52" s="210"/>
      <c r="BW52" s="210"/>
      <c r="BX52" s="210"/>
      <c r="BY52" s="210"/>
      <c r="BZ52" s="210"/>
      <c r="CA52" s="210"/>
      <c r="CB52" s="210"/>
      <c r="CC52" s="210"/>
      <c r="CD52" s="210"/>
      <c r="CE52" s="210"/>
      <c r="CF52" s="210"/>
      <c r="CG52" s="210"/>
      <c r="CH52" s="210"/>
      <c r="CI52" s="210"/>
      <c r="CJ52" s="211"/>
    </row>
    <row r="53" spans="1:88" ht="206.25" customHeight="1" thickBot="1">
      <c r="A53" s="442"/>
      <c r="B53" s="417"/>
      <c r="C53" s="420"/>
      <c r="D53" s="447"/>
      <c r="E53" s="447"/>
      <c r="F53" s="447"/>
      <c r="G53" s="447"/>
      <c r="H53" s="447"/>
      <c r="I53" s="447"/>
      <c r="J53" s="447"/>
      <c r="K53" s="447"/>
      <c r="L53" s="447"/>
      <c r="M53" s="447"/>
      <c r="N53" s="447"/>
      <c r="O53" s="447"/>
      <c r="P53" s="447"/>
      <c r="Q53" s="447"/>
      <c r="R53" s="447"/>
      <c r="S53" s="447"/>
      <c r="T53" s="447"/>
      <c r="U53" s="447"/>
      <c r="V53" s="447"/>
      <c r="W53" s="447"/>
      <c r="X53" s="447"/>
      <c r="Y53" s="447"/>
      <c r="Z53" s="447"/>
      <c r="AA53" s="447"/>
      <c r="AB53" s="447"/>
      <c r="AC53" s="447"/>
      <c r="AD53" s="447"/>
      <c r="AE53" s="447"/>
      <c r="AF53" s="447"/>
      <c r="AG53" s="447"/>
      <c r="AH53" s="447"/>
      <c r="AI53" s="447"/>
      <c r="AJ53" s="448"/>
      <c r="AL53" s="461"/>
      <c r="BB53" s="212"/>
      <c r="BC53" s="213"/>
      <c r="BD53" s="214"/>
      <c r="BE53" s="215"/>
      <c r="BF53" s="215"/>
      <c r="BG53" s="215"/>
      <c r="BH53" s="215"/>
      <c r="BI53" s="215"/>
      <c r="BJ53" s="215"/>
      <c r="BK53" s="215"/>
      <c r="BL53" s="215"/>
      <c r="BM53" s="215"/>
      <c r="BN53" s="215"/>
      <c r="BO53" s="215"/>
      <c r="BP53" s="215"/>
      <c r="BQ53" s="215"/>
      <c r="BR53" s="215"/>
      <c r="BS53" s="215"/>
      <c r="BT53" s="215"/>
      <c r="BU53" s="215"/>
      <c r="BV53" s="215"/>
      <c r="BW53" s="215"/>
      <c r="BX53" s="215"/>
      <c r="BY53" s="215"/>
      <c r="BZ53" s="215"/>
      <c r="CA53" s="215"/>
      <c r="CB53" s="215"/>
      <c r="CC53" s="215"/>
      <c r="CD53" s="215"/>
      <c r="CE53" s="215"/>
      <c r="CF53" s="215"/>
      <c r="CG53" s="215"/>
      <c r="CH53" s="215"/>
      <c r="CI53" s="215"/>
      <c r="CJ53" s="216"/>
    </row>
    <row r="54" spans="1:88" ht="12" customHeight="1">
      <c r="B54" s="449" t="s">
        <v>192</v>
      </c>
      <c r="C54" s="450"/>
      <c r="D54" s="450"/>
      <c r="E54" s="450"/>
      <c r="F54" s="450"/>
      <c r="G54" s="450"/>
      <c r="H54" s="450"/>
      <c r="I54" s="450"/>
      <c r="J54" s="450"/>
      <c r="K54" s="450"/>
      <c r="L54" s="450"/>
      <c r="M54" s="450"/>
      <c r="N54" s="450"/>
      <c r="O54" s="450"/>
      <c r="P54" s="450"/>
      <c r="Q54" s="450"/>
      <c r="R54" s="450"/>
      <c r="S54" s="450"/>
      <c r="T54" s="450"/>
      <c r="U54" s="450"/>
      <c r="V54" s="450"/>
      <c r="W54" s="450"/>
      <c r="X54" s="450"/>
      <c r="Y54" s="450"/>
      <c r="Z54" s="450"/>
      <c r="AA54" s="450"/>
      <c r="AB54" s="450"/>
      <c r="AC54" s="450"/>
      <c r="AD54" s="450"/>
      <c r="AE54" s="450"/>
      <c r="AF54" s="450"/>
      <c r="AG54" s="450"/>
      <c r="AH54" s="450"/>
      <c r="AI54" s="450"/>
      <c r="AJ54" s="451"/>
      <c r="BB54" s="217" t="s">
        <v>193</v>
      </c>
      <c r="BC54" s="217"/>
      <c r="BD54" s="217"/>
      <c r="BE54" s="217"/>
      <c r="BF54" s="217"/>
      <c r="BG54" s="217"/>
      <c r="BH54" s="217"/>
      <c r="BI54" s="217"/>
      <c r="BJ54" s="217"/>
      <c r="BK54" s="217"/>
      <c r="BL54" s="217"/>
      <c r="BM54" s="217"/>
      <c r="BN54" s="217"/>
      <c r="BO54" s="217"/>
      <c r="BP54" s="217"/>
      <c r="BQ54" s="217"/>
      <c r="BR54" s="217"/>
      <c r="BS54" s="217"/>
      <c r="BT54" s="217"/>
      <c r="BU54" s="217"/>
      <c r="BV54" s="217"/>
      <c r="BW54" s="217"/>
      <c r="BX54" s="217"/>
      <c r="BY54" s="217"/>
      <c r="BZ54" s="217"/>
      <c r="CA54" s="217"/>
      <c r="CB54" s="217"/>
      <c r="CC54" s="217"/>
      <c r="CD54" s="217"/>
      <c r="CE54" s="217"/>
      <c r="CF54" s="217"/>
      <c r="CG54" s="217"/>
      <c r="CH54" s="217"/>
      <c r="CI54" s="217"/>
      <c r="CJ54" s="217"/>
    </row>
    <row r="55" spans="1:88" ht="19.5" customHeight="1">
      <c r="B55" s="218">
        <v>1</v>
      </c>
      <c r="C55" s="412" t="s">
        <v>194</v>
      </c>
      <c r="D55" s="413"/>
      <c r="E55" s="413"/>
      <c r="F55" s="413"/>
      <c r="G55" s="413"/>
      <c r="H55" s="413"/>
      <c r="I55" s="413"/>
      <c r="J55" s="413"/>
      <c r="K55" s="413"/>
      <c r="L55" s="413"/>
      <c r="M55" s="413"/>
      <c r="N55" s="413"/>
      <c r="O55" s="413"/>
      <c r="P55" s="413"/>
      <c r="Q55" s="413"/>
      <c r="R55" s="413"/>
      <c r="S55" s="413"/>
      <c r="T55" s="413"/>
      <c r="U55" s="413"/>
      <c r="V55" s="413"/>
      <c r="W55" s="413"/>
      <c r="X55" s="413"/>
      <c r="Y55" s="413"/>
      <c r="Z55" s="413"/>
      <c r="AA55" s="413"/>
      <c r="AB55" s="413"/>
      <c r="AC55" s="413"/>
      <c r="AD55" s="413"/>
      <c r="AE55" s="413"/>
      <c r="AF55" s="413"/>
      <c r="AG55" s="413"/>
      <c r="AH55" s="413"/>
      <c r="AI55" s="413"/>
      <c r="AJ55" s="414"/>
      <c r="AQ55" s="219"/>
      <c r="AR55" s="220" t="str">
        <f>C55</f>
        <v>本申請廠商/試驗委託者申請上述之檢驗，同意所有試驗依SGS所訂之通用服務條款(http://www.sgs.com.tw/Terms-and-Conditions)履行。The applicant/sponsor applies for the above-metioned inspection and agrees that all tests should be conducted in accordance with the 「GENERAL CONDITIONS OF SERVICE」stipulated by SGS  (http://www.sgs.com.tw/Terms-and-Conditions).</v>
      </c>
      <c r="BB55" s="221">
        <v>1</v>
      </c>
      <c r="BC55" s="222" t="s">
        <v>195</v>
      </c>
      <c r="BD55" s="222"/>
      <c r="BE55" s="222"/>
      <c r="BF55" s="222"/>
      <c r="BG55" s="222"/>
      <c r="BH55" s="222"/>
      <c r="BI55" s="222"/>
      <c r="BJ55" s="222"/>
      <c r="BK55" s="222"/>
      <c r="BL55" s="222"/>
      <c r="BM55" s="222"/>
      <c r="BN55" s="222"/>
      <c r="BO55" s="222"/>
      <c r="BP55" s="222"/>
      <c r="BQ55" s="222"/>
      <c r="BR55" s="222"/>
      <c r="BS55" s="222"/>
      <c r="BT55" s="222"/>
      <c r="BU55" s="222"/>
      <c r="BV55" s="222"/>
      <c r="BW55" s="222"/>
      <c r="BX55" s="222"/>
      <c r="BY55" s="222"/>
      <c r="BZ55" s="222"/>
      <c r="CA55" s="222"/>
      <c r="CB55" s="222"/>
      <c r="CC55" s="222"/>
      <c r="CD55" s="222"/>
      <c r="CE55" s="222"/>
      <c r="CF55" s="222"/>
      <c r="CG55" s="222"/>
      <c r="CH55" s="222"/>
      <c r="CI55" s="222"/>
      <c r="CJ55" s="222"/>
    </row>
    <row r="56" spans="1:88" ht="11.1" customHeight="1">
      <c r="B56" s="218">
        <v>2</v>
      </c>
      <c r="C56" s="413" t="s">
        <v>196</v>
      </c>
      <c r="D56" s="413"/>
      <c r="E56" s="413"/>
      <c r="F56" s="413"/>
      <c r="G56" s="413"/>
      <c r="H56" s="413"/>
      <c r="I56" s="413"/>
      <c r="J56" s="413"/>
      <c r="K56" s="413"/>
      <c r="L56" s="413"/>
      <c r="M56" s="413"/>
      <c r="N56" s="413"/>
      <c r="O56" s="413"/>
      <c r="P56" s="413"/>
      <c r="Q56" s="413"/>
      <c r="R56" s="413"/>
      <c r="S56" s="413"/>
      <c r="T56" s="413"/>
      <c r="U56" s="413"/>
      <c r="V56" s="413"/>
      <c r="W56" s="413"/>
      <c r="X56" s="413"/>
      <c r="Y56" s="413"/>
      <c r="Z56" s="413"/>
      <c r="AA56" s="413"/>
      <c r="AB56" s="413"/>
      <c r="AC56" s="413"/>
      <c r="AD56" s="413"/>
      <c r="AE56" s="413"/>
      <c r="AF56" s="413"/>
      <c r="AG56" s="413"/>
      <c r="AH56" s="413"/>
      <c r="AI56" s="413"/>
      <c r="AJ56" s="414"/>
      <c r="AQ56" s="219"/>
      <c r="AR56" s="220" t="str">
        <f t="shared" ref="AR56:AR77" si="0">C56</f>
        <v>如未附報價單，以SGS定價為主。If no quotation is attached, the SGS pricing shall prevail.</v>
      </c>
      <c r="BB56" s="221">
        <v>2</v>
      </c>
      <c r="BC56" s="222" t="s">
        <v>197</v>
      </c>
      <c r="BD56" s="222"/>
      <c r="BE56" s="222"/>
      <c r="BF56" s="222"/>
      <c r="BG56" s="222"/>
      <c r="BH56" s="222"/>
      <c r="BI56" s="222"/>
      <c r="BJ56" s="222"/>
      <c r="BK56" s="222"/>
      <c r="BL56" s="222"/>
      <c r="BM56" s="222"/>
      <c r="BN56" s="222"/>
      <c r="BO56" s="222"/>
      <c r="BP56" s="222"/>
      <c r="BQ56" s="222"/>
      <c r="BR56" s="222"/>
      <c r="BS56" s="222"/>
      <c r="BT56" s="222"/>
      <c r="BU56" s="222"/>
      <c r="BV56" s="222"/>
      <c r="BW56" s="222"/>
      <c r="BX56" s="222"/>
      <c r="BY56" s="222"/>
      <c r="BZ56" s="222"/>
      <c r="CA56" s="222"/>
      <c r="CB56" s="222"/>
      <c r="CC56" s="222"/>
      <c r="CD56" s="222"/>
      <c r="CE56" s="222"/>
      <c r="CF56" s="222"/>
      <c r="CG56" s="222"/>
      <c r="CH56" s="222"/>
      <c r="CI56" s="222"/>
      <c r="CJ56" s="222"/>
    </row>
    <row r="57" spans="1:88" ht="19.5" customHeight="1">
      <c r="B57" s="218">
        <v>3</v>
      </c>
      <c r="C57" s="413" t="s">
        <v>198</v>
      </c>
      <c r="D57" s="413"/>
      <c r="E57" s="413"/>
      <c r="F57" s="413"/>
      <c r="G57" s="413"/>
      <c r="H57" s="413"/>
      <c r="I57" s="413"/>
      <c r="J57" s="413"/>
      <c r="K57" s="413"/>
      <c r="L57" s="413"/>
      <c r="M57" s="413"/>
      <c r="N57" s="413"/>
      <c r="O57" s="413"/>
      <c r="P57" s="413"/>
      <c r="Q57" s="413"/>
      <c r="R57" s="413"/>
      <c r="S57" s="413"/>
      <c r="T57" s="413"/>
      <c r="U57" s="413"/>
      <c r="V57" s="413"/>
      <c r="W57" s="413"/>
      <c r="X57" s="413"/>
      <c r="Y57" s="413"/>
      <c r="Z57" s="413"/>
      <c r="AA57" s="413"/>
      <c r="AB57" s="413"/>
      <c r="AC57" s="413"/>
      <c r="AD57" s="413"/>
      <c r="AE57" s="413"/>
      <c r="AF57" s="413"/>
      <c r="AG57" s="413"/>
      <c r="AH57" s="413"/>
      <c r="AI57" s="413"/>
      <c r="AJ57" s="414"/>
      <c r="AQ57" s="219"/>
      <c r="AR57" s="220" t="str">
        <f t="shared" si="0"/>
        <v>此檢驗費用均為未稅金額；新交易、久未交易(一年內未有交易往來)及海外客戶需先付清款項，方能執行檢驗。The inspection fee is the tax-excluded amount. For long-term transactions (no transaction within one year) and overseas customers, please make the remittance prior to the testing.</v>
      </c>
      <c r="BB57" s="221">
        <v>3</v>
      </c>
      <c r="BC57" s="222" t="s">
        <v>199</v>
      </c>
      <c r="BD57" s="222"/>
      <c r="BE57" s="222"/>
      <c r="BF57" s="222"/>
      <c r="BG57" s="222"/>
      <c r="BH57" s="222"/>
      <c r="BI57" s="222"/>
      <c r="BJ57" s="222"/>
      <c r="BK57" s="222"/>
      <c r="BL57" s="222"/>
      <c r="BM57" s="222"/>
      <c r="BN57" s="222"/>
      <c r="BO57" s="222"/>
      <c r="BP57" s="222"/>
      <c r="BQ57" s="222"/>
      <c r="BR57" s="222"/>
      <c r="BS57" s="222"/>
      <c r="BT57" s="222"/>
      <c r="BU57" s="222"/>
      <c r="BV57" s="222"/>
      <c r="BW57" s="222"/>
      <c r="BX57" s="222"/>
      <c r="BY57" s="222"/>
      <c r="BZ57" s="222"/>
      <c r="CA57" s="222"/>
      <c r="CB57" s="222"/>
      <c r="CC57" s="222"/>
      <c r="CD57" s="222"/>
      <c r="CE57" s="222"/>
      <c r="CF57" s="222"/>
      <c r="CG57" s="222"/>
      <c r="CH57" s="222"/>
      <c r="CI57" s="222"/>
      <c r="CJ57" s="222"/>
    </row>
    <row r="58" spans="1:88" ht="12.75" customHeight="1">
      <c r="B58" s="218">
        <v>4</v>
      </c>
      <c r="C58" s="413" t="s">
        <v>200</v>
      </c>
      <c r="D58" s="413"/>
      <c r="E58" s="413"/>
      <c r="F58" s="413"/>
      <c r="G58" s="413"/>
      <c r="H58" s="413"/>
      <c r="I58" s="413"/>
      <c r="J58" s="413"/>
      <c r="K58" s="413"/>
      <c r="L58" s="413"/>
      <c r="M58" s="413"/>
      <c r="N58" s="413"/>
      <c r="O58" s="413"/>
      <c r="P58" s="413"/>
      <c r="Q58" s="413"/>
      <c r="R58" s="413"/>
      <c r="S58" s="413"/>
      <c r="T58" s="413"/>
      <c r="U58" s="413"/>
      <c r="V58" s="413"/>
      <c r="W58" s="413"/>
      <c r="X58" s="413"/>
      <c r="Y58" s="413"/>
      <c r="Z58" s="413"/>
      <c r="AA58" s="413"/>
      <c r="AB58" s="413"/>
      <c r="AC58" s="413"/>
      <c r="AD58" s="413"/>
      <c r="AE58" s="413"/>
      <c r="AF58" s="413"/>
      <c r="AG58" s="413"/>
      <c r="AH58" s="413"/>
      <c r="AI58" s="413"/>
      <c r="AJ58" s="414"/>
      <c r="AQ58" s="219"/>
      <c r="AR58" s="220" t="str">
        <f t="shared" si="0"/>
        <v>微生物參照衛生福利部公告方法檢驗；微生物不接受急件、特急件。Microorganism testing refers to International Standard or Official methods. Express and Urgent services are not available for microorganism testing.</v>
      </c>
      <c r="BB58" s="221">
        <v>4</v>
      </c>
      <c r="BC58" s="222" t="s">
        <v>201</v>
      </c>
      <c r="BD58" s="222"/>
      <c r="BE58" s="222"/>
      <c r="BF58" s="222"/>
      <c r="BG58" s="222"/>
      <c r="BH58" s="222"/>
      <c r="BI58" s="222"/>
      <c r="BJ58" s="222"/>
      <c r="BK58" s="222"/>
      <c r="BL58" s="222"/>
      <c r="BM58" s="222"/>
      <c r="BN58" s="222"/>
      <c r="BO58" s="222"/>
      <c r="BP58" s="222"/>
      <c r="BQ58" s="222"/>
      <c r="BR58" s="222"/>
      <c r="BS58" s="222"/>
      <c r="BT58" s="222"/>
      <c r="BU58" s="222"/>
      <c r="BV58" s="222"/>
      <c r="BW58" s="222"/>
      <c r="BX58" s="222"/>
      <c r="BY58" s="222"/>
      <c r="BZ58" s="222"/>
      <c r="CA58" s="222"/>
      <c r="CB58" s="222"/>
      <c r="CC58" s="222"/>
      <c r="CD58" s="222"/>
      <c r="CE58" s="222"/>
      <c r="CF58" s="222"/>
      <c r="CG58" s="222"/>
      <c r="CH58" s="222"/>
      <c r="CI58" s="222"/>
      <c r="CJ58" s="222"/>
    </row>
    <row r="59" spans="1:88" ht="54.75" customHeight="1">
      <c r="B59" s="218">
        <v>5</v>
      </c>
      <c r="C59" s="412" t="s">
        <v>202</v>
      </c>
      <c r="D59" s="413"/>
      <c r="E59" s="413"/>
      <c r="F59" s="413"/>
      <c r="G59" s="413"/>
      <c r="H59" s="413"/>
      <c r="I59" s="413"/>
      <c r="J59" s="413"/>
      <c r="K59" s="413"/>
      <c r="L59" s="413"/>
      <c r="M59" s="413"/>
      <c r="N59" s="413"/>
      <c r="O59" s="413"/>
      <c r="P59" s="413"/>
      <c r="Q59" s="413"/>
      <c r="R59" s="413"/>
      <c r="S59" s="413"/>
      <c r="T59" s="413"/>
      <c r="U59" s="413"/>
      <c r="V59" s="413"/>
      <c r="W59" s="413"/>
      <c r="X59" s="413"/>
      <c r="Y59" s="413"/>
      <c r="Z59" s="413"/>
      <c r="AA59" s="413"/>
      <c r="AB59" s="413"/>
      <c r="AC59" s="413"/>
      <c r="AD59" s="413"/>
      <c r="AE59" s="413"/>
      <c r="AF59" s="413"/>
      <c r="AG59" s="413"/>
      <c r="AH59" s="413"/>
      <c r="AI59" s="413"/>
      <c r="AJ59" s="414"/>
      <c r="AQ59" s="219"/>
      <c r="AR59" s="220" t="str">
        <f t="shared" si="0"/>
        <v>申請廠商/試驗委託者所提供的測試樣品/試驗物質/對照物質會因取樣與測試需要，而造成測試樣品/試驗物質/對照物質之減損與破壞，若委託者不同意或有特殊要求時，應主動於申請檢測前告知並載明於申請書，若因申請廠商/試驗委託者未告知而產生相關損失，本實驗室將不負賠償責任。對於送驗之測試樣品/試驗物質/對照物質依樣品類型留存至少一周(依報告簽署日後起算)，除非申請廠商/試驗委託者另有要求且記載於申請書上，將另作處置。（依據本實驗室之樣品保存規範）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v>
      </c>
      <c r="BB59" s="221">
        <v>5</v>
      </c>
      <c r="BC59" s="222" t="s">
        <v>203</v>
      </c>
      <c r="BD59" s="222"/>
      <c r="BE59" s="222"/>
      <c r="BF59" s="222"/>
      <c r="BG59" s="222"/>
      <c r="BH59" s="222"/>
      <c r="BI59" s="222"/>
      <c r="BJ59" s="222"/>
      <c r="BK59" s="222"/>
      <c r="BL59" s="222"/>
      <c r="BM59" s="222"/>
      <c r="BN59" s="222"/>
      <c r="BO59" s="222"/>
      <c r="BP59" s="222"/>
      <c r="BQ59" s="222"/>
      <c r="BR59" s="222"/>
      <c r="BS59" s="222"/>
      <c r="BT59" s="222"/>
      <c r="BU59" s="222"/>
      <c r="BV59" s="222"/>
      <c r="BW59" s="222"/>
      <c r="BX59" s="222"/>
      <c r="BY59" s="222"/>
      <c r="BZ59" s="222"/>
      <c r="CA59" s="222"/>
      <c r="CB59" s="222"/>
      <c r="CC59" s="222"/>
      <c r="CD59" s="222"/>
      <c r="CE59" s="222"/>
      <c r="CF59" s="222"/>
      <c r="CG59" s="222"/>
      <c r="CH59" s="222"/>
      <c r="CI59" s="222"/>
      <c r="CJ59" s="222"/>
    </row>
    <row r="60" spans="1:88" ht="19.5" customHeight="1">
      <c r="B60" s="218">
        <v>6</v>
      </c>
      <c r="C60" s="413" t="s">
        <v>204</v>
      </c>
      <c r="D60" s="413"/>
      <c r="E60" s="413"/>
      <c r="F60" s="413"/>
      <c r="G60" s="413"/>
      <c r="H60" s="413"/>
      <c r="I60" s="413"/>
      <c r="J60" s="413"/>
      <c r="K60" s="413"/>
      <c r="L60" s="413"/>
      <c r="M60" s="413"/>
      <c r="N60" s="413"/>
      <c r="O60" s="413"/>
      <c r="P60" s="413"/>
      <c r="Q60" s="413"/>
      <c r="R60" s="413"/>
      <c r="S60" s="413"/>
      <c r="T60" s="413"/>
      <c r="U60" s="413"/>
      <c r="V60" s="413"/>
      <c r="W60" s="413"/>
      <c r="X60" s="413"/>
      <c r="Y60" s="413"/>
      <c r="Z60" s="413"/>
      <c r="AA60" s="413"/>
      <c r="AB60" s="413"/>
      <c r="AC60" s="413"/>
      <c r="AD60" s="413"/>
      <c r="AE60" s="413"/>
      <c r="AF60" s="413"/>
      <c r="AG60" s="413"/>
      <c r="AH60" s="413"/>
      <c r="AI60" s="413"/>
      <c r="AJ60" s="414"/>
      <c r="AQ60" s="219"/>
      <c r="AR60" s="220" t="str">
        <f t="shared" si="0"/>
        <v>若測試樣品/試驗物質/對照物質(或方法)被判斷為偏離而申請廠商/試驗委託仍需檢測，將於報告中載明偏離事項。If the test samples/ test article/control article (or method) is judged to be deviated, the deviation will be stated in the report if the applicant/sponsor instructs to keep on the testing.</v>
      </c>
      <c r="BB60" s="221">
        <v>6</v>
      </c>
      <c r="BC60" s="222" t="s">
        <v>205</v>
      </c>
      <c r="BD60" s="222"/>
      <c r="BE60" s="222"/>
      <c r="BF60" s="222"/>
      <c r="BG60" s="222"/>
      <c r="BH60" s="222"/>
      <c r="BI60" s="222"/>
      <c r="BJ60" s="222"/>
      <c r="BK60" s="222"/>
      <c r="BL60" s="222"/>
      <c r="BM60" s="222"/>
      <c r="BN60" s="222"/>
      <c r="BO60" s="222"/>
      <c r="BP60" s="222"/>
      <c r="BQ60" s="222"/>
      <c r="BR60" s="222"/>
      <c r="BS60" s="222"/>
      <c r="BT60" s="222"/>
      <c r="BU60" s="222"/>
      <c r="BV60" s="222"/>
      <c r="BW60" s="222"/>
      <c r="BX60" s="222"/>
      <c r="BY60" s="222"/>
      <c r="BZ60" s="222"/>
      <c r="CA60" s="222"/>
      <c r="CB60" s="222"/>
      <c r="CC60" s="222"/>
      <c r="CD60" s="222"/>
      <c r="CE60" s="222"/>
      <c r="CF60" s="222"/>
      <c r="CG60" s="222"/>
      <c r="CH60" s="222"/>
      <c r="CI60" s="222"/>
      <c r="CJ60" s="222"/>
    </row>
    <row r="61" spans="1:88" ht="19.5" customHeight="1">
      <c r="B61" s="218">
        <v>7</v>
      </c>
      <c r="C61" s="412" t="s">
        <v>206</v>
      </c>
      <c r="D61" s="413"/>
      <c r="E61" s="413"/>
      <c r="F61" s="413"/>
      <c r="G61" s="413"/>
      <c r="H61" s="413"/>
      <c r="I61" s="413"/>
      <c r="J61" s="413"/>
      <c r="K61" s="413"/>
      <c r="L61" s="413"/>
      <c r="M61" s="413"/>
      <c r="N61" s="413"/>
      <c r="O61" s="413"/>
      <c r="P61" s="413"/>
      <c r="Q61" s="413"/>
      <c r="R61" s="413"/>
      <c r="S61" s="413"/>
      <c r="T61" s="413"/>
      <c r="U61" s="413"/>
      <c r="V61" s="413"/>
      <c r="W61" s="413"/>
      <c r="X61" s="413"/>
      <c r="Y61" s="413"/>
      <c r="Z61" s="413"/>
      <c r="AA61" s="413"/>
      <c r="AB61" s="413"/>
      <c r="AC61" s="413"/>
      <c r="AD61" s="413"/>
      <c r="AE61" s="413"/>
      <c r="AF61" s="413"/>
      <c r="AG61" s="413"/>
      <c r="AH61" s="413"/>
      <c r="AI61" s="413"/>
      <c r="AJ61" s="414"/>
      <c r="AQ61" s="219"/>
      <c r="AR61" s="220" t="str">
        <f t="shared" si="0"/>
        <v>不同種類、來源及最小獨立包裝之測試樣品/試驗物質/對照物質，應分別執行檢驗並出具報告，故本實驗室不接受多種產品混測執行。Test samples/test substances/control substances of different types, sources and smallest independent packaging should be tested separately and separated reports should be issued, so mixed testing of multiple products is not allowed.</v>
      </c>
      <c r="BB61" s="221">
        <v>7</v>
      </c>
      <c r="BC61" s="222" t="s">
        <v>207</v>
      </c>
      <c r="BD61" s="222"/>
      <c r="BE61" s="222"/>
      <c r="BF61" s="222"/>
      <c r="BG61" s="222"/>
      <c r="BH61" s="222"/>
      <c r="BI61" s="222"/>
      <c r="BJ61" s="222"/>
      <c r="BK61" s="222"/>
      <c r="BL61" s="222"/>
      <c r="BM61" s="222"/>
      <c r="BN61" s="222"/>
      <c r="BO61" s="222"/>
      <c r="BP61" s="222"/>
      <c r="BQ61" s="222"/>
      <c r="BR61" s="222"/>
      <c r="BS61" s="222"/>
      <c r="BT61" s="222"/>
      <c r="BU61" s="222"/>
      <c r="BV61" s="222"/>
      <c r="BW61" s="222"/>
      <c r="BX61" s="222"/>
      <c r="BY61" s="222"/>
      <c r="BZ61" s="222"/>
      <c r="CA61" s="222"/>
      <c r="CB61" s="222"/>
      <c r="CC61" s="222"/>
      <c r="CD61" s="222"/>
      <c r="CE61" s="222"/>
      <c r="CF61" s="222"/>
      <c r="CG61" s="222"/>
      <c r="CH61" s="222"/>
      <c r="CI61" s="222"/>
      <c r="CJ61" s="222"/>
    </row>
    <row r="62" spans="1:88" ht="29.25" customHeight="1">
      <c r="B62" s="218">
        <v>8</v>
      </c>
      <c r="C62" s="413" t="s">
        <v>208</v>
      </c>
      <c r="D62" s="413"/>
      <c r="E62" s="413"/>
      <c r="F62" s="413"/>
      <c r="G62" s="413"/>
      <c r="H62" s="413"/>
      <c r="I62" s="413"/>
      <c r="J62" s="413"/>
      <c r="K62" s="413"/>
      <c r="L62" s="413"/>
      <c r="M62" s="413"/>
      <c r="N62" s="413"/>
      <c r="O62" s="413"/>
      <c r="P62" s="413"/>
      <c r="Q62" s="413"/>
      <c r="R62" s="413"/>
      <c r="S62" s="413"/>
      <c r="T62" s="413"/>
      <c r="U62" s="413"/>
      <c r="V62" s="413"/>
      <c r="W62" s="413"/>
      <c r="X62" s="413"/>
      <c r="Y62" s="413"/>
      <c r="Z62" s="413"/>
      <c r="AA62" s="413"/>
      <c r="AB62" s="413"/>
      <c r="AC62" s="413"/>
      <c r="AD62" s="413"/>
      <c r="AE62" s="413"/>
      <c r="AF62" s="413"/>
      <c r="AG62" s="413"/>
      <c r="AH62" s="413"/>
      <c r="AI62" s="413"/>
      <c r="AJ62" s="414"/>
      <c r="AQ62" s="219"/>
      <c r="AR62" s="220" t="str">
        <f t="shared" si="0"/>
        <v>對任何委託之測試樣品/試驗物質/對照物質或實驗中包含任何已知的實際或潛在危險或危害，如放射性、有毒、有害、感染性物質(如病毒、病原體、動物檢體等)或爆炸元素或物質、環境汙染或中毒的存在和危險，需事先通知本實驗室。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v>
      </c>
      <c r="BB62" s="221">
        <v>8</v>
      </c>
      <c r="BC62" s="222" t="s">
        <v>209</v>
      </c>
      <c r="BD62" s="222"/>
      <c r="BE62" s="222"/>
      <c r="BF62" s="222"/>
      <c r="BG62" s="222"/>
      <c r="BH62" s="222"/>
      <c r="BI62" s="222"/>
      <c r="BJ62" s="222"/>
      <c r="BK62" s="222"/>
      <c r="BL62" s="222"/>
      <c r="BM62" s="222"/>
      <c r="BN62" s="222"/>
      <c r="BO62" s="222"/>
      <c r="BP62" s="222"/>
      <c r="BQ62" s="222"/>
      <c r="BR62" s="222"/>
      <c r="BS62" s="222"/>
      <c r="BT62" s="222"/>
      <c r="BU62" s="222"/>
      <c r="BV62" s="222"/>
      <c r="BW62" s="222"/>
      <c r="BX62" s="222"/>
      <c r="BY62" s="222"/>
      <c r="BZ62" s="222"/>
      <c r="CA62" s="222"/>
      <c r="CB62" s="222"/>
      <c r="CC62" s="222"/>
      <c r="CD62" s="222"/>
      <c r="CE62" s="222"/>
      <c r="CF62" s="222"/>
      <c r="CG62" s="222"/>
      <c r="CH62" s="222"/>
      <c r="CI62" s="222"/>
      <c r="CJ62" s="222"/>
    </row>
    <row r="63" spans="1:88" ht="29.25" customHeight="1">
      <c r="B63" s="218">
        <v>9</v>
      </c>
      <c r="C63" s="412" t="s">
        <v>210</v>
      </c>
      <c r="D63" s="413"/>
      <c r="E63" s="413"/>
      <c r="F63" s="413"/>
      <c r="G63" s="413"/>
      <c r="H63" s="413"/>
      <c r="I63" s="413"/>
      <c r="J63" s="413"/>
      <c r="K63" s="413"/>
      <c r="L63" s="413"/>
      <c r="M63" s="413"/>
      <c r="N63" s="413"/>
      <c r="O63" s="413"/>
      <c r="P63" s="413"/>
      <c r="Q63" s="413"/>
      <c r="R63" s="413"/>
      <c r="S63" s="413"/>
      <c r="T63" s="413"/>
      <c r="U63" s="413"/>
      <c r="V63" s="413"/>
      <c r="W63" s="413"/>
      <c r="X63" s="413"/>
      <c r="Y63" s="413"/>
      <c r="Z63" s="413"/>
      <c r="AA63" s="413"/>
      <c r="AB63" s="413"/>
      <c r="AC63" s="413"/>
      <c r="AD63" s="413"/>
      <c r="AE63" s="413"/>
      <c r="AF63" s="413"/>
      <c r="AG63" s="413"/>
      <c r="AH63" s="413"/>
      <c r="AI63" s="413"/>
      <c r="AJ63" s="414"/>
      <c r="AQ63" s="219"/>
      <c r="AR63" s="220" t="str">
        <f t="shared" si="0"/>
        <v>申請廠商/試驗委託者應確認所提供之測試樣品/試驗物質/對照物質/標準品等是否為管制藥品或毒性及關注化學物質，若是須提供相關登載及佐證文件以利與當地衛生主管機關、食品藥物署或行政院環境保護署申報。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v>
      </c>
      <c r="BB63" s="221">
        <v>9</v>
      </c>
      <c r="BC63" s="222" t="s">
        <v>211</v>
      </c>
      <c r="BD63" s="222"/>
      <c r="BE63" s="222"/>
      <c r="BF63" s="222"/>
      <c r="BG63" s="222"/>
      <c r="BH63" s="222"/>
      <c r="BI63" s="222"/>
      <c r="BJ63" s="222"/>
      <c r="BK63" s="222"/>
      <c r="BL63" s="222"/>
      <c r="BM63" s="222"/>
      <c r="BN63" s="222"/>
      <c r="BO63" s="222"/>
      <c r="BP63" s="222"/>
      <c r="BQ63" s="222"/>
      <c r="BR63" s="222"/>
      <c r="BS63" s="222"/>
      <c r="BT63" s="222"/>
      <c r="BU63" s="222"/>
      <c r="BV63" s="222"/>
      <c r="BW63" s="222"/>
      <c r="BX63" s="222"/>
      <c r="BY63" s="222"/>
      <c r="BZ63" s="222"/>
      <c r="CA63" s="222"/>
      <c r="CB63" s="222"/>
      <c r="CC63" s="222"/>
      <c r="CD63" s="222"/>
      <c r="CE63" s="222"/>
      <c r="CF63" s="222"/>
      <c r="CG63" s="222"/>
      <c r="CH63" s="222"/>
      <c r="CI63" s="222"/>
      <c r="CJ63" s="222"/>
    </row>
    <row r="64" spans="1:88" ht="24.75">
      <c r="B64" s="218">
        <v>10</v>
      </c>
      <c r="C64" s="413" t="s">
        <v>212</v>
      </c>
      <c r="D64" s="413"/>
      <c r="E64" s="413"/>
      <c r="F64" s="413"/>
      <c r="G64" s="413"/>
      <c r="H64" s="413"/>
      <c r="I64" s="413"/>
      <c r="J64" s="413"/>
      <c r="K64" s="413"/>
      <c r="L64" s="413"/>
      <c r="M64" s="413"/>
      <c r="N64" s="413"/>
      <c r="O64" s="413"/>
      <c r="P64" s="413"/>
      <c r="Q64" s="413"/>
      <c r="R64" s="413"/>
      <c r="S64" s="413"/>
      <c r="T64" s="413"/>
      <c r="U64" s="413"/>
      <c r="V64" s="413"/>
      <c r="W64" s="413"/>
      <c r="X64" s="413"/>
      <c r="Y64" s="413"/>
      <c r="Z64" s="413"/>
      <c r="AA64" s="413"/>
      <c r="AB64" s="413"/>
      <c r="AC64" s="413"/>
      <c r="AD64" s="413"/>
      <c r="AE64" s="413"/>
      <c r="AF64" s="413"/>
      <c r="AG64" s="413"/>
      <c r="AH64" s="413"/>
      <c r="AI64" s="413"/>
      <c r="AJ64" s="414"/>
      <c r="AQ64" s="219"/>
      <c r="AR64" s="220" t="str">
        <f t="shared" si="0"/>
        <v>申請廠商/試驗委託者有提供之試驗過程必要之資訊(包含但不限於對照物質、管柱、與當次測試結果相關之計算數據)，應同步提供該合用性之成份分析檢驗報告或聲明書。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v>
      </c>
      <c r="BB64" s="221">
        <v>10</v>
      </c>
      <c r="BC64" s="222" t="s">
        <v>213</v>
      </c>
      <c r="BD64" s="222"/>
      <c r="BE64" s="222"/>
      <c r="BF64" s="222"/>
      <c r="BG64" s="222"/>
      <c r="BH64" s="222"/>
      <c r="BI64" s="222"/>
      <c r="BJ64" s="222"/>
      <c r="BK64" s="222"/>
      <c r="BL64" s="222"/>
      <c r="BM64" s="222"/>
      <c r="BN64" s="222"/>
      <c r="BO64" s="222"/>
      <c r="BP64" s="222"/>
      <c r="BQ64" s="222"/>
      <c r="BR64" s="222"/>
      <c r="BS64" s="222"/>
      <c r="BT64" s="222"/>
      <c r="BU64" s="222"/>
      <c r="BV64" s="222"/>
      <c r="BW64" s="222"/>
      <c r="BX64" s="222"/>
      <c r="BY64" s="222"/>
      <c r="BZ64" s="222"/>
      <c r="CA64" s="222"/>
      <c r="CB64" s="222"/>
      <c r="CC64" s="222"/>
      <c r="CD64" s="222"/>
      <c r="CE64" s="222"/>
      <c r="CF64" s="222"/>
      <c r="CG64" s="222"/>
      <c r="CH64" s="222"/>
      <c r="CI64" s="222"/>
      <c r="CJ64" s="222"/>
    </row>
    <row r="65" spans="2:88" ht="27" customHeight="1">
      <c r="B65" s="218">
        <v>11</v>
      </c>
      <c r="C65" s="413" t="s">
        <v>214</v>
      </c>
      <c r="D65" s="413"/>
      <c r="E65" s="413"/>
      <c r="F65" s="413"/>
      <c r="G65" s="413"/>
      <c r="H65" s="413"/>
      <c r="I65" s="413"/>
      <c r="J65" s="413"/>
      <c r="K65" s="413"/>
      <c r="L65" s="413"/>
      <c r="M65" s="413"/>
      <c r="N65" s="413"/>
      <c r="O65" s="413"/>
      <c r="P65" s="413"/>
      <c r="Q65" s="413"/>
      <c r="R65" s="413"/>
      <c r="S65" s="413"/>
      <c r="T65" s="413"/>
      <c r="U65" s="413"/>
      <c r="V65" s="413"/>
      <c r="W65" s="413"/>
      <c r="X65" s="413"/>
      <c r="Y65" s="413"/>
      <c r="Z65" s="413"/>
      <c r="AA65" s="413"/>
      <c r="AB65" s="413"/>
      <c r="AC65" s="413"/>
      <c r="AD65" s="413"/>
      <c r="AE65" s="413"/>
      <c r="AF65" s="413"/>
      <c r="AG65" s="413"/>
      <c r="AH65" s="413"/>
      <c r="AI65" s="413"/>
      <c r="AJ65" s="414"/>
      <c r="AQ65" s="219"/>
      <c r="AR65" s="220" t="str">
        <f t="shared" si="0"/>
        <v>報告所載測試結果將依照法規、方法或認證證書所載之單位呈現，除內毒素因法規要求會換算於備註之外，其他測試項目不於報告中登載單位換算後的結果。The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v>
      </c>
      <c r="BB65" s="221">
        <v>11</v>
      </c>
      <c r="BC65" s="222" t="s">
        <v>215</v>
      </c>
      <c r="BD65" s="222"/>
      <c r="BE65" s="222"/>
      <c r="BF65" s="222"/>
      <c r="BG65" s="222"/>
      <c r="BH65" s="222"/>
      <c r="BI65" s="222"/>
      <c r="BJ65" s="222"/>
      <c r="BK65" s="222"/>
      <c r="BL65" s="222"/>
      <c r="BM65" s="222"/>
      <c r="BN65" s="222"/>
      <c r="BO65" s="222"/>
      <c r="BP65" s="222"/>
      <c r="BQ65" s="222"/>
      <c r="BR65" s="222"/>
      <c r="BS65" s="222"/>
      <c r="BT65" s="222"/>
      <c r="BU65" s="222"/>
      <c r="BV65" s="222"/>
      <c r="BW65" s="222"/>
      <c r="BX65" s="222"/>
      <c r="BY65" s="222"/>
      <c r="BZ65" s="222"/>
      <c r="CA65" s="222"/>
      <c r="CB65" s="222"/>
      <c r="CC65" s="222"/>
      <c r="CD65" s="222"/>
      <c r="CE65" s="222"/>
      <c r="CF65" s="222"/>
      <c r="CG65" s="222"/>
      <c r="CH65" s="222"/>
      <c r="CI65" s="222"/>
      <c r="CJ65" s="222"/>
    </row>
    <row r="66" spans="2:88" ht="27" customHeight="1">
      <c r="B66" s="218">
        <v>12</v>
      </c>
      <c r="C66" s="413" t="s">
        <v>216</v>
      </c>
      <c r="D66" s="413"/>
      <c r="E66" s="413"/>
      <c r="F66" s="413"/>
      <c r="G66" s="413"/>
      <c r="H66" s="413"/>
      <c r="I66" s="413"/>
      <c r="J66" s="413"/>
      <c r="K66" s="413"/>
      <c r="L66" s="413"/>
      <c r="M66" s="413"/>
      <c r="N66" s="413"/>
      <c r="O66" s="413"/>
      <c r="P66" s="413"/>
      <c r="Q66" s="413"/>
      <c r="R66" s="413"/>
      <c r="S66" s="413"/>
      <c r="T66" s="413"/>
      <c r="U66" s="413"/>
      <c r="V66" s="413"/>
      <c r="W66" s="413"/>
      <c r="X66" s="413"/>
      <c r="Y66" s="413"/>
      <c r="Z66" s="413"/>
      <c r="AA66" s="413"/>
      <c r="AB66" s="413"/>
      <c r="AC66" s="413"/>
      <c r="AD66" s="413"/>
      <c r="AE66" s="413"/>
      <c r="AF66" s="413"/>
      <c r="AG66" s="413"/>
      <c r="AH66" s="413"/>
      <c r="AI66" s="413"/>
      <c r="AJ66" s="414"/>
      <c r="AQ66" s="219"/>
      <c r="AR66" s="220" t="str">
        <f t="shared" si="0"/>
        <v>測試樣品/試驗物質/對照物質不退樣；若客戶需退樣，請於送件時通知本實驗室，測試樣品/試驗物質/對照物質的一致性、生物安全之責任及快遞費用由客戶負擔。The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v>
      </c>
      <c r="BB66" s="221">
        <v>12</v>
      </c>
      <c r="BC66" s="222" t="s">
        <v>217</v>
      </c>
      <c r="BD66" s="222"/>
      <c r="BE66" s="222"/>
      <c r="BF66" s="222"/>
      <c r="BG66" s="222"/>
      <c r="BH66" s="222"/>
      <c r="BI66" s="222"/>
      <c r="BJ66" s="222"/>
      <c r="BK66" s="222"/>
      <c r="BL66" s="222"/>
      <c r="BM66" s="222"/>
      <c r="BN66" s="222"/>
      <c r="BO66" s="222"/>
      <c r="BP66" s="222"/>
      <c r="BQ66" s="222"/>
      <c r="BR66" s="222"/>
      <c r="BS66" s="222"/>
      <c r="BT66" s="222"/>
      <c r="BU66" s="222"/>
      <c r="BV66" s="222"/>
      <c r="BW66" s="222"/>
      <c r="BX66" s="222"/>
      <c r="BY66" s="222"/>
      <c r="BZ66" s="222"/>
      <c r="CA66" s="222"/>
      <c r="CB66" s="222"/>
      <c r="CC66" s="222"/>
      <c r="CD66" s="222"/>
      <c r="CE66" s="222"/>
      <c r="CF66" s="222"/>
      <c r="CG66" s="222"/>
      <c r="CH66" s="222"/>
      <c r="CI66" s="222"/>
      <c r="CJ66" s="222"/>
    </row>
    <row r="67" spans="2:88" ht="11.25" customHeight="1">
      <c r="B67" s="218">
        <v>13</v>
      </c>
      <c r="C67" s="413" t="s">
        <v>218</v>
      </c>
      <c r="D67" s="413"/>
      <c r="E67" s="413"/>
      <c r="F67" s="413"/>
      <c r="G67" s="413"/>
      <c r="H67" s="413"/>
      <c r="I67" s="413"/>
      <c r="J67" s="413"/>
      <c r="K67" s="413"/>
      <c r="L67" s="413"/>
      <c r="M67" s="413"/>
      <c r="N67" s="413"/>
      <c r="O67" s="413"/>
      <c r="P67" s="413"/>
      <c r="Q67" s="413"/>
      <c r="R67" s="413"/>
      <c r="S67" s="413"/>
      <c r="T67" s="413"/>
      <c r="U67" s="413"/>
      <c r="V67" s="413"/>
      <c r="W67" s="413"/>
      <c r="X67" s="413"/>
      <c r="Y67" s="413"/>
      <c r="Z67" s="413"/>
      <c r="AA67" s="413"/>
      <c r="AB67" s="413"/>
      <c r="AC67" s="413"/>
      <c r="AD67" s="413"/>
      <c r="AE67" s="413"/>
      <c r="AF67" s="413"/>
      <c r="AG67" s="413"/>
      <c r="AH67" s="413"/>
      <c r="AI67" s="413"/>
      <c r="AJ67" s="414"/>
      <c r="AQ67" s="219"/>
      <c r="AR67" s="220" t="str">
        <f t="shared" si="0"/>
        <v xml:space="preserve">本實驗室不於報告中提供符合性聲明與量測不確定度。We do not provide a compliance statement and uncertainty in the report. </v>
      </c>
      <c r="BB67" s="221">
        <v>13</v>
      </c>
      <c r="BC67" s="222" t="s">
        <v>219</v>
      </c>
      <c r="BD67" s="222"/>
      <c r="BE67" s="222"/>
      <c r="BF67" s="222"/>
      <c r="BG67" s="222"/>
      <c r="BH67" s="222"/>
      <c r="BI67" s="222"/>
      <c r="BJ67" s="222"/>
      <c r="BK67" s="222"/>
      <c r="BL67" s="222"/>
      <c r="BM67" s="222"/>
      <c r="BN67" s="222"/>
      <c r="BO67" s="222"/>
      <c r="BP67" s="222"/>
      <c r="BQ67" s="222"/>
      <c r="BR67" s="222"/>
      <c r="BS67" s="222"/>
      <c r="BT67" s="222"/>
      <c r="BU67" s="222"/>
      <c r="BV67" s="222"/>
      <c r="BW67" s="222"/>
      <c r="BX67" s="222"/>
      <c r="BY67" s="222"/>
      <c r="BZ67" s="222"/>
      <c r="CA67" s="222"/>
      <c r="CB67" s="222"/>
      <c r="CC67" s="222"/>
      <c r="CD67" s="222"/>
      <c r="CE67" s="222"/>
      <c r="CF67" s="222"/>
      <c r="CG67" s="222"/>
      <c r="CH67" s="222"/>
      <c r="CI67" s="222"/>
      <c r="CJ67" s="222"/>
    </row>
    <row r="68" spans="2:88" ht="18" customHeight="1">
      <c r="B68" s="218">
        <v>14</v>
      </c>
      <c r="C68" s="412" t="s">
        <v>435</v>
      </c>
      <c r="D68" s="413"/>
      <c r="E68" s="413"/>
      <c r="F68" s="413"/>
      <c r="G68" s="413"/>
      <c r="H68" s="413"/>
      <c r="I68" s="413"/>
      <c r="J68" s="413"/>
      <c r="K68" s="413"/>
      <c r="L68" s="413"/>
      <c r="M68" s="413"/>
      <c r="N68" s="413"/>
      <c r="O68" s="413"/>
      <c r="P68" s="413"/>
      <c r="Q68" s="413"/>
      <c r="R68" s="413"/>
      <c r="S68" s="413"/>
      <c r="T68" s="413"/>
      <c r="U68" s="413"/>
      <c r="V68" s="413"/>
      <c r="W68" s="413"/>
      <c r="X68" s="413"/>
      <c r="Y68" s="413"/>
      <c r="Z68" s="413"/>
      <c r="AA68" s="413"/>
      <c r="AB68" s="413"/>
      <c r="AC68" s="413"/>
      <c r="AD68" s="413"/>
      <c r="AE68" s="413"/>
      <c r="AF68" s="413"/>
      <c r="AG68" s="413"/>
      <c r="AH68" s="413"/>
      <c r="AI68" s="413"/>
      <c r="AJ68" s="414"/>
      <c r="AQ68" s="219"/>
      <c r="AR68" s="220" t="str">
        <f t="shared" si="0"/>
        <v>本報告書的測試結果僅針對所收取申請廠商／試驗委託者的樣品／試驗物質／對照物質負責，不代表亦不涵蓋該廠商其他產品範疇。The results shown in this test report refer only to the sample/ test article/control article tested in the condition it was received from applicant/sponsor, and do not represent or extend to other product categories of the manufacturer.</v>
      </c>
      <c r="BB68" s="221">
        <v>14</v>
      </c>
      <c r="BC68" s="222" t="s">
        <v>220</v>
      </c>
      <c r="BD68" s="222"/>
      <c r="BE68" s="222"/>
      <c r="BF68" s="222"/>
      <c r="BG68" s="222"/>
      <c r="BH68" s="222"/>
      <c r="BI68" s="222"/>
      <c r="BJ68" s="222"/>
      <c r="BK68" s="222"/>
      <c r="BL68" s="222"/>
      <c r="BM68" s="222"/>
      <c r="BN68" s="222"/>
      <c r="BO68" s="222"/>
      <c r="BP68" s="222"/>
      <c r="BQ68" s="222"/>
      <c r="BR68" s="222"/>
      <c r="BS68" s="222"/>
      <c r="BT68" s="222"/>
      <c r="BU68" s="222"/>
      <c r="BV68" s="222"/>
      <c r="BW68" s="222"/>
      <c r="BX68" s="222"/>
      <c r="BY68" s="222"/>
      <c r="BZ68" s="222"/>
      <c r="CA68" s="222"/>
      <c r="CB68" s="222"/>
      <c r="CC68" s="222"/>
      <c r="CD68" s="222"/>
      <c r="CE68" s="222"/>
      <c r="CF68" s="222"/>
      <c r="CG68" s="222"/>
      <c r="CH68" s="222"/>
      <c r="CI68" s="222"/>
      <c r="CJ68" s="222"/>
    </row>
    <row r="69" spans="2:88" ht="18" customHeight="1">
      <c r="B69" s="218">
        <v>15</v>
      </c>
      <c r="C69" s="413" t="s">
        <v>221</v>
      </c>
      <c r="D69" s="413"/>
      <c r="E69" s="413"/>
      <c r="F69" s="413"/>
      <c r="G69" s="413"/>
      <c r="H69" s="413"/>
      <c r="I69" s="413"/>
      <c r="J69" s="413"/>
      <c r="K69" s="413"/>
      <c r="L69" s="413"/>
      <c r="M69" s="413"/>
      <c r="N69" s="413"/>
      <c r="O69" s="413"/>
      <c r="P69" s="413"/>
      <c r="Q69" s="413"/>
      <c r="R69" s="413"/>
      <c r="S69" s="413"/>
      <c r="T69" s="413"/>
      <c r="U69" s="413"/>
      <c r="V69" s="413"/>
      <c r="W69" s="413"/>
      <c r="X69" s="413"/>
      <c r="Y69" s="413"/>
      <c r="Z69" s="413"/>
      <c r="AA69" s="413"/>
      <c r="AB69" s="413"/>
      <c r="AC69" s="413"/>
      <c r="AD69" s="413"/>
      <c r="AE69" s="413"/>
      <c r="AF69" s="413"/>
      <c r="AG69" s="413"/>
      <c r="AH69" s="413"/>
      <c r="AI69" s="413"/>
      <c r="AJ69" s="414"/>
      <c r="AQ69" s="219"/>
      <c r="AR69" s="220" t="str">
        <f t="shared" si="0"/>
        <v>報告檢驗項目需與申請書勾選填寫之委託實驗項目一致相符; 一份申請書只含一份報告；如不同申請書，需各別提供足量樣品。The test projects in the report must consist with the entrusted experiments ticked and filled in the application form; one application form only yields one report; if different application forms are required, sufficient test samples must be provided separately.</v>
      </c>
      <c r="BB69" s="221">
        <v>15</v>
      </c>
      <c r="BC69" s="222" t="s">
        <v>222</v>
      </c>
      <c r="BD69" s="222"/>
      <c r="BE69" s="222"/>
      <c r="BF69" s="222"/>
      <c r="BG69" s="222"/>
      <c r="BH69" s="222"/>
      <c r="BI69" s="222"/>
      <c r="BJ69" s="222"/>
      <c r="BK69" s="222"/>
      <c r="BL69" s="222"/>
      <c r="BM69" s="222"/>
      <c r="BN69" s="222"/>
      <c r="BO69" s="222"/>
      <c r="BP69" s="222"/>
      <c r="BQ69" s="222"/>
      <c r="BR69" s="222"/>
      <c r="BS69" s="222"/>
      <c r="BT69" s="222"/>
      <c r="BU69" s="222"/>
      <c r="BV69" s="222"/>
      <c r="BW69" s="222"/>
      <c r="BX69" s="222"/>
      <c r="BY69" s="222"/>
      <c r="BZ69" s="222"/>
      <c r="CA69" s="222"/>
      <c r="CB69" s="222"/>
      <c r="CC69" s="222"/>
      <c r="CD69" s="222"/>
      <c r="CE69" s="222"/>
      <c r="CF69" s="222"/>
      <c r="CG69" s="222"/>
      <c r="CH69" s="222"/>
      <c r="CI69" s="222"/>
      <c r="CJ69" s="222"/>
    </row>
    <row r="70" spans="2:88" ht="29.25" customHeight="1">
      <c r="B70" s="218">
        <v>16</v>
      </c>
      <c r="C70" s="413" t="s">
        <v>223</v>
      </c>
      <c r="D70" s="413"/>
      <c r="E70" s="413"/>
      <c r="F70" s="413"/>
      <c r="G70" s="413"/>
      <c r="H70" s="413"/>
      <c r="I70" s="413"/>
      <c r="J70" s="413"/>
      <c r="K70" s="413"/>
      <c r="L70" s="413"/>
      <c r="M70" s="413"/>
      <c r="N70" s="413"/>
      <c r="O70" s="413"/>
      <c r="P70" s="413"/>
      <c r="Q70" s="413"/>
      <c r="R70" s="413"/>
      <c r="S70" s="413"/>
      <c r="T70" s="413"/>
      <c r="U70" s="413"/>
      <c r="V70" s="413"/>
      <c r="W70" s="413"/>
      <c r="X70" s="413"/>
      <c r="Y70" s="413"/>
      <c r="Z70" s="413"/>
      <c r="AA70" s="413"/>
      <c r="AB70" s="413"/>
      <c r="AC70" s="413"/>
      <c r="AD70" s="413"/>
      <c r="AE70" s="413"/>
      <c r="AF70" s="413"/>
      <c r="AG70" s="413"/>
      <c r="AH70" s="413"/>
      <c r="AI70" s="413"/>
      <c r="AJ70" s="414"/>
      <c r="AQ70" s="219"/>
      <c r="AR70" s="220" t="str">
        <f t="shared" si="0"/>
        <v>申請者/試驗委託者若欲提出文件、試驗物質/對照物質/樣品之轉出/延長/銷毀，應於委託案件時同時提出，若未提出，本實驗室不負相關保存責任；另文件、試驗物質/對照物質/樣品超過歸檔保存期限，本實驗室即進行銷毀不另行通知。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v>
      </c>
      <c r="BB70" s="221">
        <v>16</v>
      </c>
      <c r="BC70" s="222" t="s">
        <v>224</v>
      </c>
      <c r="BD70" s="222"/>
      <c r="BE70" s="222"/>
      <c r="BF70" s="222"/>
      <c r="BG70" s="222"/>
      <c r="BH70" s="222"/>
      <c r="BI70" s="222"/>
      <c r="BJ70" s="222"/>
      <c r="BK70" s="222"/>
      <c r="BL70" s="222"/>
      <c r="BM70" s="222"/>
      <c r="BN70" s="222"/>
      <c r="BO70" s="222"/>
      <c r="BP70" s="222"/>
      <c r="BQ70" s="222"/>
      <c r="BR70" s="222"/>
      <c r="BS70" s="222"/>
      <c r="BT70" s="222"/>
      <c r="BU70" s="222"/>
      <c r="BV70" s="222"/>
      <c r="BW70" s="222"/>
      <c r="BX70" s="222"/>
      <c r="BY70" s="222"/>
      <c r="BZ70" s="222"/>
      <c r="CA70" s="222"/>
      <c r="CB70" s="222"/>
      <c r="CC70" s="222"/>
      <c r="CD70" s="222"/>
      <c r="CE70" s="222"/>
      <c r="CF70" s="222"/>
      <c r="CG70" s="222"/>
      <c r="CH70" s="222"/>
      <c r="CI70" s="222"/>
      <c r="CJ70" s="222"/>
    </row>
    <row r="71" spans="2:88" ht="36" customHeight="1">
      <c r="B71" s="218">
        <v>17</v>
      </c>
      <c r="C71" s="413" t="s">
        <v>225</v>
      </c>
      <c r="D71" s="413"/>
      <c r="E71" s="413"/>
      <c r="F71" s="413"/>
      <c r="G71" s="413"/>
      <c r="H71" s="413"/>
      <c r="I71" s="413"/>
      <c r="J71" s="413"/>
      <c r="K71" s="413"/>
      <c r="L71" s="413"/>
      <c r="M71" s="413"/>
      <c r="N71" s="413"/>
      <c r="O71" s="413"/>
      <c r="P71" s="413"/>
      <c r="Q71" s="413"/>
      <c r="R71" s="413"/>
      <c r="S71" s="413"/>
      <c r="T71" s="413"/>
      <c r="U71" s="413"/>
      <c r="V71" s="413"/>
      <c r="W71" s="413"/>
      <c r="X71" s="413"/>
      <c r="Y71" s="413"/>
      <c r="Z71" s="413"/>
      <c r="AA71" s="413"/>
      <c r="AB71" s="413"/>
      <c r="AC71" s="413"/>
      <c r="AD71" s="413"/>
      <c r="AE71" s="413"/>
      <c r="AF71" s="413"/>
      <c r="AG71" s="413"/>
      <c r="AH71" s="413"/>
      <c r="AI71" s="413"/>
      <c r="AJ71" s="414"/>
      <c r="AQ71" s="219"/>
      <c r="AR71" s="220" t="str">
        <f t="shared" si="0"/>
        <v>SGS台灣實驗室為台灣TAF所認可之符合ISO/IEC 17025實驗室，並非US FDA GMP所認可之實驗室。SGS台灣實驗室所提出之測試數據資料及報告，與GMP規範之要求不一定符合；若任一方使用SGS台灣實驗室所提出之測試數據資料及報告，進行US FDA/EU之新藥等申請，SGS將不承擔所產生之任何責任。SGS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v>
      </c>
      <c r="BB71" s="221">
        <v>17</v>
      </c>
      <c r="BC71" s="222" t="s">
        <v>226</v>
      </c>
      <c r="BD71" s="222"/>
      <c r="BE71" s="222"/>
      <c r="BF71" s="222"/>
      <c r="BG71" s="222"/>
      <c r="BH71" s="222"/>
      <c r="BI71" s="222"/>
      <c r="BJ71" s="222"/>
      <c r="BK71" s="222"/>
      <c r="BL71" s="222"/>
      <c r="BM71" s="222"/>
      <c r="BN71" s="222"/>
      <c r="BO71" s="222"/>
      <c r="BP71" s="222"/>
      <c r="BQ71" s="222"/>
      <c r="BR71" s="222"/>
      <c r="BS71" s="222"/>
      <c r="BT71" s="222"/>
      <c r="BU71" s="222"/>
      <c r="BV71" s="222"/>
      <c r="BW71" s="222"/>
      <c r="BX71" s="222"/>
      <c r="BY71" s="222"/>
      <c r="BZ71" s="222"/>
      <c r="CA71" s="222"/>
      <c r="CB71" s="222"/>
      <c r="CC71" s="222"/>
      <c r="CD71" s="222"/>
      <c r="CE71" s="222"/>
      <c r="CF71" s="222"/>
      <c r="CG71" s="222"/>
      <c r="CH71" s="222"/>
      <c r="CI71" s="222"/>
      <c r="CJ71" s="222"/>
    </row>
    <row r="72" spans="2:88" ht="21" customHeight="1">
      <c r="B72" s="218">
        <v>18</v>
      </c>
      <c r="C72" s="412" t="s">
        <v>227</v>
      </c>
      <c r="D72" s="413"/>
      <c r="E72" s="413"/>
      <c r="F72" s="413"/>
      <c r="G72" s="413"/>
      <c r="H72" s="413"/>
      <c r="I72" s="413"/>
      <c r="J72" s="413"/>
      <c r="K72" s="413"/>
      <c r="L72" s="413"/>
      <c r="M72" s="413"/>
      <c r="N72" s="413"/>
      <c r="O72" s="413"/>
      <c r="P72" s="413"/>
      <c r="Q72" s="413"/>
      <c r="R72" s="413"/>
      <c r="S72" s="413"/>
      <c r="T72" s="413"/>
      <c r="U72" s="413"/>
      <c r="V72" s="413"/>
      <c r="W72" s="413"/>
      <c r="X72" s="413"/>
      <c r="Y72" s="413"/>
      <c r="Z72" s="413"/>
      <c r="AA72" s="413"/>
      <c r="AB72" s="413"/>
      <c r="AC72" s="413"/>
      <c r="AD72" s="413"/>
      <c r="AE72" s="413"/>
      <c r="AF72" s="413"/>
      <c r="AG72" s="413"/>
      <c r="AH72" s="413"/>
      <c r="AI72" s="413"/>
      <c r="AJ72" s="414"/>
      <c r="AQ72" s="219"/>
      <c r="AR72" s="220" t="str">
        <f t="shared" si="0"/>
        <v>實驗室承諾，除法律要求外，對在執行實驗室活動中所獲得或產生的所有資訊予以保密，並對所有測試活動之公正性負責，並發展與實施管理系統、且持續改進其有效性。The laboratory undertakes to keep confidential all information which is obtained or generated, and undertakes impartially in the execution of laboratory activities, and also develop, implement, maintain and improve the management system if it is not required by law.</v>
      </c>
      <c r="BB72" s="221">
        <v>18</v>
      </c>
      <c r="BC72" s="222" t="s">
        <v>228</v>
      </c>
      <c r="BD72" s="222"/>
      <c r="BE72" s="222"/>
      <c r="BF72" s="222"/>
      <c r="BG72" s="222"/>
      <c r="BH72" s="222"/>
      <c r="BI72" s="222"/>
      <c r="BJ72" s="222"/>
      <c r="BK72" s="222"/>
      <c r="BL72" s="222"/>
      <c r="BM72" s="222"/>
      <c r="BN72" s="222"/>
      <c r="BO72" s="222"/>
      <c r="BP72" s="222"/>
      <c r="BQ72" s="222"/>
      <c r="BR72" s="222"/>
      <c r="BS72" s="222"/>
      <c r="BT72" s="222"/>
      <c r="BU72" s="222"/>
      <c r="BV72" s="222"/>
      <c r="BW72" s="222"/>
      <c r="BX72" s="222"/>
      <c r="BY72" s="222"/>
      <c r="BZ72" s="222"/>
      <c r="CA72" s="222"/>
      <c r="CB72" s="222"/>
      <c r="CC72" s="222"/>
      <c r="CD72" s="222"/>
      <c r="CE72" s="222"/>
      <c r="CF72" s="222"/>
      <c r="CG72" s="222"/>
      <c r="CH72" s="222"/>
      <c r="CI72" s="222"/>
      <c r="CJ72" s="222"/>
    </row>
    <row r="73" spans="2:88" ht="29.25" customHeight="1">
      <c r="B73" s="218">
        <v>19</v>
      </c>
      <c r="C73" s="413" t="s">
        <v>229</v>
      </c>
      <c r="D73" s="413"/>
      <c r="E73" s="413"/>
      <c r="F73" s="413"/>
      <c r="G73" s="413"/>
      <c r="H73" s="413"/>
      <c r="I73" s="413"/>
      <c r="J73" s="413"/>
      <c r="K73" s="413"/>
      <c r="L73" s="413"/>
      <c r="M73" s="413"/>
      <c r="N73" s="413"/>
      <c r="O73" s="413"/>
      <c r="P73" s="413"/>
      <c r="Q73" s="413"/>
      <c r="R73" s="413"/>
      <c r="S73" s="413"/>
      <c r="T73" s="413"/>
      <c r="U73" s="413"/>
      <c r="V73" s="413"/>
      <c r="W73" s="413"/>
      <c r="X73" s="413"/>
      <c r="Y73" s="413"/>
      <c r="Z73" s="413"/>
      <c r="AA73" s="413"/>
      <c r="AB73" s="413"/>
      <c r="AC73" s="413"/>
      <c r="AD73" s="413"/>
      <c r="AE73" s="413"/>
      <c r="AF73" s="413"/>
      <c r="AG73" s="413"/>
      <c r="AH73" s="413"/>
      <c r="AI73" s="413"/>
      <c r="AJ73" s="414"/>
      <c r="AQ73" s="219"/>
      <c r="AR73" s="220" t="str">
        <f t="shared" si="0"/>
        <v>申請廠商/試驗委託者同意授權受託機構處理外部服務轉件事宜並同意本實驗室回報委託案部分資訊予TAF 、TFDA與相關法規單位。#表示為外部服務項目。★表示為TFDA認證項目。◎表示為TAF認證項目。The applicant/sponsor agrees to authorize us outsourcing the test and reporting some information of the test to TAF, TFDA and relevant regulatory authorities. # stands for subcontract. ★ Indicated as TFDA Accreditation Testing Field. ◎ Indicated as TAF Accreditation Testing Field.</v>
      </c>
      <c r="BB73" s="221">
        <v>19</v>
      </c>
      <c r="BC73" s="222" t="s">
        <v>230</v>
      </c>
      <c r="BD73" s="222"/>
      <c r="BE73" s="222"/>
      <c r="BF73" s="222"/>
      <c r="BG73" s="222"/>
      <c r="BH73" s="222"/>
      <c r="BI73" s="222"/>
      <c r="BJ73" s="222"/>
      <c r="BK73" s="222"/>
      <c r="BL73" s="222"/>
      <c r="BM73" s="222"/>
      <c r="BN73" s="222"/>
      <c r="BO73" s="222"/>
      <c r="BP73" s="222"/>
      <c r="BQ73" s="222"/>
      <c r="BR73" s="222"/>
      <c r="BS73" s="222"/>
      <c r="BT73" s="222"/>
      <c r="BU73" s="222"/>
      <c r="BV73" s="222"/>
      <c r="BW73" s="222"/>
      <c r="BX73" s="222"/>
      <c r="BY73" s="222"/>
      <c r="BZ73" s="222"/>
      <c r="CA73" s="222"/>
      <c r="CB73" s="222"/>
      <c r="CC73" s="222"/>
      <c r="CD73" s="222"/>
      <c r="CE73" s="222"/>
      <c r="CF73" s="222"/>
      <c r="CG73" s="222"/>
      <c r="CH73" s="222"/>
      <c r="CI73" s="222"/>
      <c r="CJ73" s="222"/>
    </row>
    <row r="74" spans="2:88" ht="26.25" customHeight="1">
      <c r="B74" s="218">
        <v>20</v>
      </c>
      <c r="C74" s="439" t="s">
        <v>231</v>
      </c>
      <c r="D74" s="439"/>
      <c r="E74" s="439"/>
      <c r="F74" s="439"/>
      <c r="G74" s="439"/>
      <c r="H74" s="439"/>
      <c r="I74" s="439"/>
      <c r="J74" s="439"/>
      <c r="K74" s="439"/>
      <c r="L74" s="439"/>
      <c r="M74" s="439"/>
      <c r="N74" s="439"/>
      <c r="O74" s="439"/>
      <c r="P74" s="439"/>
      <c r="Q74" s="439"/>
      <c r="R74" s="439"/>
      <c r="S74" s="439"/>
      <c r="T74" s="439"/>
      <c r="U74" s="439"/>
      <c r="V74" s="439"/>
      <c r="W74" s="439"/>
      <c r="X74" s="439"/>
      <c r="Y74" s="439"/>
      <c r="Z74" s="439"/>
      <c r="AA74" s="439"/>
      <c r="AB74" s="439"/>
      <c r="AC74" s="439"/>
      <c r="AD74" s="439"/>
      <c r="AE74" s="439"/>
      <c r="AF74" s="439"/>
      <c r="AG74" s="440"/>
      <c r="AH74" s="440"/>
      <c r="AI74" s="440"/>
      <c r="AJ74" s="441"/>
      <c r="AQ74" s="219"/>
      <c r="AR74" s="220" t="str">
        <f t="shared" si="0"/>
        <v xml:space="preserve">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v>
      </c>
      <c r="BB74" s="221">
        <v>20</v>
      </c>
      <c r="BC74" s="223" t="s">
        <v>232</v>
      </c>
      <c r="BD74" s="223"/>
      <c r="BE74" s="223"/>
      <c r="BF74" s="223"/>
      <c r="BG74" s="223"/>
      <c r="BH74" s="223"/>
      <c r="BI74" s="223"/>
      <c r="BJ74" s="223"/>
      <c r="BK74" s="223"/>
      <c r="BL74" s="223"/>
      <c r="BM74" s="223"/>
      <c r="BN74" s="223"/>
      <c r="BO74" s="223"/>
      <c r="BP74" s="223"/>
      <c r="BQ74" s="223"/>
      <c r="BR74" s="223"/>
      <c r="BS74" s="223"/>
      <c r="BT74" s="223"/>
      <c r="BU74" s="223"/>
      <c r="BV74" s="223"/>
      <c r="BW74" s="223"/>
      <c r="BX74" s="223"/>
      <c r="BY74" s="223"/>
      <c r="BZ74" s="223"/>
      <c r="CA74" s="223"/>
      <c r="CB74" s="223"/>
      <c r="CC74" s="223"/>
      <c r="CD74" s="223"/>
      <c r="CE74" s="223"/>
      <c r="CF74" s="223"/>
      <c r="CG74" s="222"/>
      <c r="CH74" s="222"/>
      <c r="CI74" s="222"/>
      <c r="CJ74" s="222"/>
    </row>
    <row r="75" spans="2:88" ht="17.25" customHeight="1">
      <c r="B75" s="218">
        <v>21</v>
      </c>
      <c r="C75" s="412" t="s">
        <v>233</v>
      </c>
      <c r="D75" s="413"/>
      <c r="E75" s="413"/>
      <c r="F75" s="413"/>
      <c r="G75" s="413"/>
      <c r="H75" s="413"/>
      <c r="I75" s="413"/>
      <c r="J75" s="413"/>
      <c r="K75" s="413"/>
      <c r="L75" s="413"/>
      <c r="M75" s="413"/>
      <c r="N75" s="413"/>
      <c r="O75" s="413"/>
      <c r="P75" s="413"/>
      <c r="Q75" s="413"/>
      <c r="R75" s="413"/>
      <c r="S75" s="413"/>
      <c r="T75" s="413"/>
      <c r="U75" s="413"/>
      <c r="V75" s="413"/>
      <c r="W75" s="413"/>
      <c r="X75" s="413"/>
      <c r="Y75" s="413"/>
      <c r="Z75" s="413"/>
      <c r="AA75" s="413"/>
      <c r="AB75" s="413"/>
      <c r="AC75" s="413"/>
      <c r="AD75" s="413"/>
      <c r="AE75" s="413"/>
      <c r="AF75" s="413"/>
      <c r="AG75" s="413"/>
      <c r="AH75" s="413"/>
      <c r="AI75" s="413"/>
      <c r="AJ75" s="414"/>
      <c r="AQ75" s="219"/>
      <c r="AR75" s="220" t="str">
        <f t="shared" si="0"/>
        <v>申請廠商/試驗委託者同意申請書內之說明事項及送測資訊，並對所提供之的資訊自行負責並承擔。 The applicant/sponsor agrees to the explanations and testing information in the application form, and is responsible for the information provided.</v>
      </c>
      <c r="BB75" s="221">
        <v>21</v>
      </c>
      <c r="BC75" s="222" t="s">
        <v>234</v>
      </c>
      <c r="BD75" s="222"/>
      <c r="BE75" s="222"/>
      <c r="BF75" s="222"/>
      <c r="BG75" s="222"/>
      <c r="BH75" s="222"/>
      <c r="BI75" s="222"/>
      <c r="BJ75" s="222"/>
      <c r="BK75" s="222"/>
      <c r="BL75" s="222"/>
      <c r="BM75" s="222"/>
      <c r="BN75" s="222"/>
      <c r="BO75" s="222"/>
      <c r="BP75" s="222"/>
      <c r="BQ75" s="222"/>
      <c r="BR75" s="222"/>
      <c r="BS75" s="222"/>
      <c r="BT75" s="222"/>
      <c r="BU75" s="222"/>
      <c r="BV75" s="222"/>
      <c r="BW75" s="222"/>
      <c r="BX75" s="222"/>
      <c r="BY75" s="222"/>
      <c r="BZ75" s="222"/>
      <c r="CA75" s="222"/>
      <c r="CB75" s="222"/>
      <c r="CC75" s="222"/>
      <c r="CD75" s="222"/>
      <c r="CE75" s="222"/>
      <c r="CF75" s="222"/>
      <c r="CG75" s="222"/>
      <c r="CH75" s="222"/>
      <c r="CI75" s="222"/>
      <c r="CJ75" s="222"/>
    </row>
    <row r="76" spans="2:88" ht="19.5" customHeight="1">
      <c r="B76" s="218">
        <v>22</v>
      </c>
      <c r="C76" s="412" t="s">
        <v>436</v>
      </c>
      <c r="D76" s="413"/>
      <c r="E76" s="413"/>
      <c r="F76" s="413"/>
      <c r="G76" s="413"/>
      <c r="H76" s="413"/>
      <c r="I76" s="413"/>
      <c r="J76" s="413"/>
      <c r="K76" s="413"/>
      <c r="L76" s="413"/>
      <c r="M76" s="413"/>
      <c r="N76" s="413"/>
      <c r="O76" s="413"/>
      <c r="P76" s="413"/>
      <c r="Q76" s="413"/>
      <c r="R76" s="413"/>
      <c r="S76" s="413"/>
      <c r="T76" s="413"/>
      <c r="U76" s="413"/>
      <c r="V76" s="413"/>
      <c r="W76" s="413"/>
      <c r="X76" s="413"/>
      <c r="Y76" s="413"/>
      <c r="Z76" s="413"/>
      <c r="AA76" s="413"/>
      <c r="AB76" s="413"/>
      <c r="AC76" s="413"/>
      <c r="AD76" s="413"/>
      <c r="AE76" s="413"/>
      <c r="AF76" s="413"/>
      <c r="AG76" s="413"/>
      <c r="AH76" s="413"/>
      <c r="AI76" s="413"/>
      <c r="AJ76" s="414"/>
      <c r="AQ76" s="219"/>
      <c r="AR76" s="220" t="str">
        <f t="shared" si="0"/>
        <v>本申請書視同合約書。本申請書經「申請廠商/試驗委託者 (聯絡人)」及「本實驗室」雙方人員簽名或蓋章確認後，視同本合約即刻生效。This application form is considered as a formal contract. After this application from has been signed or stamped, and confirmed by the " applicant/sponsor (Contact Person) " and “SGS Taiwan ", it is deemed that the contract will take effect immediately.</v>
      </c>
      <c r="BB76" s="221">
        <v>22</v>
      </c>
      <c r="BC76" s="222" t="s">
        <v>235</v>
      </c>
      <c r="BD76" s="222"/>
      <c r="BE76" s="222"/>
      <c r="BF76" s="222"/>
      <c r="BG76" s="222"/>
      <c r="BH76" s="222"/>
      <c r="BI76" s="222"/>
      <c r="BJ76" s="222"/>
      <c r="BK76" s="222"/>
      <c r="BL76" s="222"/>
      <c r="BM76" s="222"/>
      <c r="BN76" s="222"/>
      <c r="BO76" s="222"/>
      <c r="BP76" s="222"/>
      <c r="BQ76" s="222"/>
      <c r="BR76" s="222"/>
      <c r="BS76" s="222"/>
      <c r="BT76" s="222"/>
      <c r="BU76" s="222"/>
      <c r="BV76" s="222"/>
      <c r="BW76" s="222"/>
      <c r="BX76" s="222"/>
      <c r="BY76" s="222"/>
      <c r="BZ76" s="222"/>
      <c r="CA76" s="222"/>
      <c r="CB76" s="222"/>
      <c r="CC76" s="222"/>
      <c r="CD76" s="222"/>
      <c r="CE76" s="222"/>
      <c r="CF76" s="222"/>
      <c r="CG76" s="222"/>
      <c r="CH76" s="222"/>
      <c r="CI76" s="222"/>
      <c r="CJ76" s="222"/>
    </row>
    <row r="77" spans="2:88" ht="19.5" customHeight="1">
      <c r="B77" s="218">
        <v>23</v>
      </c>
      <c r="C77" s="413" t="s">
        <v>236</v>
      </c>
      <c r="D77" s="413"/>
      <c r="E77" s="413"/>
      <c r="F77" s="413"/>
      <c r="G77" s="413"/>
      <c r="H77" s="413"/>
      <c r="I77" s="413"/>
      <c r="J77" s="413"/>
      <c r="K77" s="413"/>
      <c r="L77" s="413"/>
      <c r="M77" s="413"/>
      <c r="N77" s="413"/>
      <c r="O77" s="413"/>
      <c r="P77" s="413"/>
      <c r="Q77" s="413"/>
      <c r="R77" s="413"/>
      <c r="S77" s="413"/>
      <c r="T77" s="413"/>
      <c r="U77" s="413"/>
      <c r="V77" s="413"/>
      <c r="W77" s="413"/>
      <c r="X77" s="413"/>
      <c r="Y77" s="413"/>
      <c r="Z77" s="413"/>
      <c r="AA77" s="413"/>
      <c r="AB77" s="413"/>
      <c r="AC77" s="413"/>
      <c r="AD77" s="413"/>
      <c r="AE77" s="413"/>
      <c r="AF77" s="413"/>
      <c r="AG77" s="413"/>
      <c r="AH77" s="413"/>
      <c r="AI77" s="413"/>
      <c r="AJ77" s="414"/>
      <c r="AQ77" s="219"/>
      <c r="AR77" s="220" t="str">
        <f t="shared" si="0"/>
        <v>SGS擁有變更及保留本申請書服務內容之主動權利，SGS亦同時保有是否承接案件之主動權利。SGS has the initiative right to change or retain the service content of this application., and SGS also has the initiative right to accept the case.</v>
      </c>
      <c r="BB77" s="221">
        <v>23</v>
      </c>
      <c r="BC77" s="222" t="s">
        <v>237</v>
      </c>
      <c r="BD77" s="222"/>
      <c r="BE77" s="222"/>
      <c r="BF77" s="222"/>
      <c r="BG77" s="222"/>
      <c r="BH77" s="222"/>
      <c r="BI77" s="222"/>
      <c r="BJ77" s="222"/>
      <c r="BK77" s="222"/>
      <c r="BL77" s="222"/>
      <c r="BM77" s="222"/>
      <c r="BN77" s="222"/>
      <c r="BO77" s="222"/>
      <c r="BP77" s="222"/>
      <c r="BQ77" s="222"/>
      <c r="BR77" s="222"/>
      <c r="BS77" s="222"/>
      <c r="BT77" s="222"/>
      <c r="BU77" s="222"/>
      <c r="BV77" s="222"/>
      <c r="BW77" s="222"/>
      <c r="BX77" s="222"/>
      <c r="BY77" s="222"/>
      <c r="BZ77" s="222"/>
      <c r="CA77" s="222"/>
      <c r="CB77" s="222"/>
      <c r="CC77" s="222"/>
      <c r="CD77" s="222"/>
      <c r="CE77" s="222"/>
      <c r="CF77" s="222"/>
      <c r="CG77" s="222"/>
      <c r="CH77" s="222"/>
      <c r="CI77" s="222"/>
      <c r="CJ77" s="222"/>
    </row>
    <row r="78" spans="2:88" ht="3.75" customHeight="1" thickBot="1">
      <c r="B78" s="224"/>
      <c r="C78" s="225"/>
      <c r="D78" s="225"/>
      <c r="E78" s="225"/>
      <c r="F78" s="225"/>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6"/>
    </row>
    <row r="79" spans="2:88" ht="15.75" customHeight="1">
      <c r="B79" s="415" t="s">
        <v>238</v>
      </c>
      <c r="C79" s="418" t="s">
        <v>239</v>
      </c>
      <c r="D79" s="421" t="s">
        <v>432</v>
      </c>
      <c r="E79" s="422"/>
      <c r="F79" s="422"/>
      <c r="G79" s="422"/>
      <c r="H79" s="422"/>
      <c r="I79" s="422"/>
      <c r="J79" s="422"/>
      <c r="K79" s="422"/>
      <c r="L79" s="422"/>
      <c r="M79" s="422"/>
      <c r="N79" s="422"/>
      <c r="O79" s="423"/>
      <c r="P79" s="427"/>
      <c r="Q79" s="428"/>
      <c r="R79" s="428"/>
      <c r="S79" s="428"/>
      <c r="T79" s="428"/>
      <c r="U79" s="428"/>
      <c r="V79" s="428"/>
      <c r="W79" s="428"/>
      <c r="X79" s="428"/>
      <c r="Y79" s="428"/>
      <c r="Z79" s="428"/>
      <c r="AA79" s="428"/>
      <c r="AB79" s="428"/>
      <c r="AC79" s="428"/>
      <c r="AD79" s="428"/>
      <c r="AE79" s="428"/>
      <c r="AF79" s="428"/>
      <c r="AG79" s="428"/>
      <c r="AH79" s="428"/>
      <c r="AI79" s="428"/>
      <c r="AJ79" s="429"/>
      <c r="BB79" s="228" t="s">
        <v>240</v>
      </c>
      <c r="BC79" s="229" t="s">
        <v>241</v>
      </c>
      <c r="BD79" s="230" t="s">
        <v>242</v>
      </c>
      <c r="BE79" s="231"/>
      <c r="BF79" s="231"/>
      <c r="BG79" s="231"/>
      <c r="BH79" s="231"/>
      <c r="BI79" s="231"/>
      <c r="BJ79" s="231"/>
      <c r="BK79" s="231"/>
      <c r="BL79" s="231"/>
      <c r="BM79" s="231"/>
      <c r="BN79" s="231"/>
      <c r="BO79" s="232"/>
      <c r="BP79" s="233"/>
      <c r="BQ79" s="234"/>
      <c r="BR79" s="234"/>
      <c r="BS79" s="234"/>
      <c r="BT79" s="234"/>
      <c r="BU79" s="234"/>
      <c r="BV79" s="234"/>
      <c r="BW79" s="234"/>
      <c r="BX79" s="234"/>
      <c r="BY79" s="234"/>
      <c r="BZ79" s="234"/>
      <c r="CA79" s="234"/>
      <c r="CB79" s="234"/>
      <c r="CC79" s="234"/>
      <c r="CD79" s="234"/>
      <c r="CE79" s="234"/>
      <c r="CF79" s="234"/>
      <c r="CG79" s="234"/>
      <c r="CH79" s="234"/>
      <c r="CI79" s="234"/>
      <c r="CJ79" s="234"/>
    </row>
    <row r="80" spans="2:88" ht="37.5" customHeight="1">
      <c r="B80" s="416"/>
      <c r="C80" s="419"/>
      <c r="D80" s="424"/>
      <c r="E80" s="425"/>
      <c r="F80" s="425"/>
      <c r="G80" s="425"/>
      <c r="H80" s="425"/>
      <c r="I80" s="425"/>
      <c r="J80" s="425"/>
      <c r="K80" s="425"/>
      <c r="L80" s="425"/>
      <c r="M80" s="425"/>
      <c r="N80" s="425"/>
      <c r="O80" s="426"/>
      <c r="P80" s="430"/>
      <c r="Q80" s="431"/>
      <c r="R80" s="431"/>
      <c r="S80" s="431"/>
      <c r="T80" s="431"/>
      <c r="U80" s="431"/>
      <c r="V80" s="431"/>
      <c r="W80" s="431"/>
      <c r="X80" s="431"/>
      <c r="Y80" s="431"/>
      <c r="Z80" s="431"/>
      <c r="AA80" s="431"/>
      <c r="AB80" s="431"/>
      <c r="AC80" s="431"/>
      <c r="AD80" s="431"/>
      <c r="AE80" s="431"/>
      <c r="AF80" s="431"/>
      <c r="AG80" s="431"/>
      <c r="AH80" s="431"/>
      <c r="AI80" s="431"/>
      <c r="AJ80" s="432"/>
      <c r="BB80" s="202"/>
      <c r="BC80" s="21"/>
      <c r="BD80" s="235"/>
      <c r="BE80" s="236"/>
      <c r="BF80" s="236"/>
      <c r="BG80" s="236"/>
      <c r="BH80" s="236"/>
      <c r="BI80" s="236"/>
      <c r="BJ80" s="236"/>
      <c r="BK80" s="236"/>
      <c r="BL80" s="236"/>
      <c r="BM80" s="236"/>
      <c r="BN80" s="236"/>
      <c r="BO80" s="237"/>
      <c r="BP80" s="238"/>
      <c r="BQ80" s="239"/>
      <c r="BR80" s="239"/>
      <c r="BS80" s="239"/>
      <c r="BT80" s="239"/>
      <c r="BU80" s="239"/>
      <c r="BV80" s="239"/>
      <c r="BW80" s="239"/>
      <c r="BX80" s="239"/>
      <c r="BY80" s="239"/>
      <c r="BZ80" s="239"/>
      <c r="CA80" s="239"/>
      <c r="CB80" s="239"/>
      <c r="CC80" s="239"/>
      <c r="CD80" s="239"/>
      <c r="CE80" s="239"/>
      <c r="CF80" s="239"/>
      <c r="CG80" s="239"/>
      <c r="CH80" s="239"/>
      <c r="CI80" s="239"/>
      <c r="CJ80" s="239"/>
    </row>
    <row r="81" spans="2:88" ht="16.5" thickBot="1">
      <c r="B81" s="417"/>
      <c r="C81" s="420"/>
      <c r="D81" s="433" t="s">
        <v>433</v>
      </c>
      <c r="E81" s="434"/>
      <c r="F81" s="434"/>
      <c r="G81" s="434"/>
      <c r="H81" s="434"/>
      <c r="I81" s="434"/>
      <c r="J81" s="434"/>
      <c r="K81" s="434"/>
      <c r="L81" s="434"/>
      <c r="M81" s="434"/>
      <c r="N81" s="434"/>
      <c r="O81" s="435"/>
      <c r="P81" s="436"/>
      <c r="Q81" s="437"/>
      <c r="R81" s="437"/>
      <c r="S81" s="437"/>
      <c r="T81" s="437"/>
      <c r="U81" s="437"/>
      <c r="V81" s="437"/>
      <c r="W81" s="437"/>
      <c r="X81" s="437"/>
      <c r="Y81" s="437"/>
      <c r="Z81" s="437"/>
      <c r="AA81" s="437"/>
      <c r="AB81" s="437"/>
      <c r="AC81" s="437"/>
      <c r="AD81" s="437"/>
      <c r="AE81" s="437"/>
      <c r="AF81" s="437"/>
      <c r="AG81" s="437"/>
      <c r="AH81" s="437"/>
      <c r="AI81" s="437"/>
      <c r="AJ81" s="438"/>
      <c r="BB81" s="240"/>
      <c r="BC81" s="88"/>
      <c r="BD81" s="241" t="s">
        <v>243</v>
      </c>
      <c r="BE81" s="242"/>
      <c r="BF81" s="242"/>
      <c r="BG81" s="242"/>
      <c r="BH81" s="242"/>
      <c r="BI81" s="242"/>
      <c r="BJ81" s="242"/>
      <c r="BK81" s="242"/>
      <c r="BL81" s="242"/>
      <c r="BM81" s="242"/>
      <c r="BN81" s="242"/>
      <c r="BO81" s="243"/>
      <c r="BP81" s="244"/>
      <c r="BQ81" s="245"/>
      <c r="BR81" s="245"/>
      <c r="BS81" s="245"/>
      <c r="BT81" s="245"/>
      <c r="BU81" s="245"/>
      <c r="BV81" s="245"/>
      <c r="BW81" s="245"/>
      <c r="BX81" s="245"/>
      <c r="BY81" s="245"/>
      <c r="BZ81" s="245"/>
      <c r="CA81" s="245"/>
      <c r="CB81" s="245"/>
      <c r="CC81" s="245"/>
      <c r="CD81" s="245"/>
      <c r="CE81" s="245"/>
      <c r="CF81" s="245"/>
      <c r="CG81" s="245"/>
      <c r="CH81" s="245"/>
      <c r="CI81" s="245"/>
      <c r="CJ81" s="245"/>
    </row>
    <row r="82" spans="2:88" ht="16.5" customHeight="1" thickTop="1">
      <c r="B82" s="395" t="s">
        <v>244</v>
      </c>
      <c r="C82" s="398" t="s">
        <v>245</v>
      </c>
      <c r="D82" s="401" t="s">
        <v>246</v>
      </c>
      <c r="E82" s="402"/>
      <c r="F82" s="402"/>
      <c r="G82" s="402"/>
      <c r="H82" s="402"/>
      <c r="I82" s="402"/>
      <c r="J82" s="402"/>
      <c r="K82" s="402"/>
      <c r="L82" s="402"/>
      <c r="M82" s="402"/>
      <c r="N82" s="402"/>
      <c r="O82" s="402"/>
      <c r="P82" s="402"/>
      <c r="Q82" s="402"/>
      <c r="R82" s="402"/>
      <c r="S82" s="402"/>
      <c r="T82" s="402"/>
      <c r="U82" s="402"/>
      <c r="V82" s="402"/>
      <c r="W82" s="402"/>
      <c r="X82" s="402"/>
      <c r="Y82" s="402"/>
      <c r="Z82" s="402"/>
      <c r="AA82" s="402"/>
      <c r="AB82" s="402"/>
      <c r="AC82" s="402"/>
      <c r="AD82" s="402"/>
      <c r="AE82" s="402"/>
      <c r="AF82" s="402"/>
      <c r="AG82" s="402"/>
      <c r="AH82" s="402"/>
      <c r="AI82" s="402"/>
      <c r="AJ82" s="403"/>
      <c r="BB82" s="246" t="s">
        <v>247</v>
      </c>
      <c r="BC82" s="247" t="s">
        <v>248</v>
      </c>
      <c r="BD82" s="248" t="s">
        <v>249</v>
      </c>
      <c r="BE82" s="249"/>
      <c r="BF82" s="249"/>
      <c r="BG82" s="249"/>
      <c r="BH82" s="249"/>
      <c r="BI82" s="249"/>
      <c r="BJ82" s="249"/>
      <c r="BK82" s="249"/>
      <c r="BL82" s="249"/>
      <c r="BM82" s="249"/>
      <c r="BN82" s="249"/>
      <c r="BO82" s="249"/>
      <c r="BP82" s="249"/>
      <c r="BQ82" s="249"/>
      <c r="BR82" s="249"/>
      <c r="BS82" s="249"/>
      <c r="BT82" s="249"/>
      <c r="BU82" s="249"/>
      <c r="BV82" s="249"/>
      <c r="BW82" s="249"/>
      <c r="BX82" s="249"/>
      <c r="BY82" s="249"/>
      <c r="BZ82" s="249"/>
      <c r="CA82" s="249"/>
      <c r="CB82" s="249"/>
      <c r="CC82" s="249"/>
      <c r="CD82" s="249"/>
      <c r="CE82" s="249"/>
      <c r="CF82" s="249"/>
      <c r="CG82" s="249"/>
      <c r="CH82" s="249"/>
      <c r="CI82" s="249"/>
      <c r="CJ82" s="250"/>
    </row>
    <row r="83" spans="2:88">
      <c r="B83" s="396"/>
      <c r="C83" s="399"/>
      <c r="D83" s="251"/>
      <c r="E83" s="404" t="s">
        <v>250</v>
      </c>
      <c r="F83" s="405"/>
      <c r="G83" s="251"/>
      <c r="H83" s="406" t="s">
        <v>251</v>
      </c>
      <c r="I83" s="407"/>
      <c r="J83" s="407"/>
      <c r="K83" s="407"/>
      <c r="L83" s="407"/>
      <c r="M83" s="407"/>
      <c r="N83" s="407"/>
      <c r="O83" s="407"/>
      <c r="P83" s="407"/>
      <c r="Q83" s="407"/>
      <c r="R83" s="407"/>
      <c r="S83" s="407"/>
      <c r="T83" s="407"/>
      <c r="U83" s="407"/>
      <c r="V83" s="407"/>
      <c r="W83" s="408"/>
      <c r="X83" s="409"/>
      <c r="Y83" s="409"/>
      <c r="Z83" s="409"/>
      <c r="AA83" s="409"/>
      <c r="AB83" s="409"/>
      <c r="AC83" s="409"/>
      <c r="AD83" s="409"/>
      <c r="AE83" s="409"/>
      <c r="AF83" s="409"/>
      <c r="AG83" s="409"/>
      <c r="AH83" s="409"/>
      <c r="AI83" s="409"/>
      <c r="AJ83" s="410"/>
      <c r="BB83" s="246"/>
      <c r="BC83" s="247"/>
      <c r="BD83" s="252" t="b">
        <v>0</v>
      </c>
      <c r="BE83" s="136" t="s">
        <v>252</v>
      </c>
      <c r="BF83" s="24"/>
      <c r="BG83" s="253" t="b">
        <v>0</v>
      </c>
      <c r="BH83" s="136" t="s">
        <v>253</v>
      </c>
      <c r="BI83" s="23"/>
      <c r="BJ83" s="23"/>
      <c r="BK83" s="23"/>
      <c r="BL83" s="23"/>
      <c r="BM83" s="23"/>
      <c r="BN83" s="23"/>
      <c r="BO83" s="23"/>
      <c r="BP83" s="23"/>
      <c r="BQ83" s="23"/>
      <c r="BR83" s="23"/>
      <c r="BS83" s="23"/>
      <c r="BT83" s="23"/>
      <c r="BU83" s="23"/>
      <c r="BV83" s="23"/>
      <c r="BW83" s="254"/>
      <c r="BX83" s="255"/>
      <c r="BY83" s="255"/>
      <c r="BZ83" s="255"/>
      <c r="CA83" s="255"/>
      <c r="CB83" s="255"/>
      <c r="CC83" s="255"/>
      <c r="CD83" s="255"/>
      <c r="CE83" s="255"/>
      <c r="CF83" s="255"/>
      <c r="CG83" s="255"/>
      <c r="CH83" s="255"/>
      <c r="CI83" s="255"/>
      <c r="CJ83" s="256"/>
    </row>
    <row r="84" spans="2:88">
      <c r="B84" s="396"/>
      <c r="C84" s="399"/>
      <c r="D84" s="257"/>
      <c r="E84" s="1" t="s">
        <v>254</v>
      </c>
      <c r="F84" s="382"/>
      <c r="G84" s="382"/>
      <c r="H84" s="382"/>
      <c r="I84" s="382"/>
      <c r="J84" s="382"/>
      <c r="K84" s="382"/>
      <c r="L84" s="382"/>
      <c r="M84" s="411"/>
      <c r="N84" s="258"/>
      <c r="O84" s="1" t="s">
        <v>255</v>
      </c>
      <c r="P84" s="382"/>
      <c r="Q84" s="382"/>
      <c r="R84" s="382"/>
      <c r="S84" s="382"/>
      <c r="T84" s="411"/>
      <c r="U84" s="259"/>
      <c r="V84" s="259"/>
      <c r="W84" s="259"/>
      <c r="X84" s="259"/>
      <c r="Y84" s="259"/>
      <c r="Z84" s="259"/>
      <c r="AA84" s="259"/>
      <c r="AB84" s="259"/>
      <c r="AC84" s="259"/>
      <c r="AD84" s="259"/>
      <c r="AE84" s="259"/>
      <c r="AF84" s="259"/>
      <c r="AG84" s="259"/>
      <c r="AH84" s="259"/>
      <c r="AI84" s="259"/>
      <c r="AJ84" s="260"/>
      <c r="BB84" s="246"/>
      <c r="BC84" s="247"/>
      <c r="BD84" s="261" t="b">
        <v>0</v>
      </c>
      <c r="BE84" s="262" t="s">
        <v>256</v>
      </c>
      <c r="BF84" s="62"/>
      <c r="BG84" s="62"/>
      <c r="BH84" s="62"/>
      <c r="BI84" s="62"/>
      <c r="BJ84" s="62"/>
      <c r="BK84" s="62"/>
      <c r="BL84" s="62"/>
      <c r="BM84" s="63"/>
      <c r="BN84" s="263" t="b">
        <v>0</v>
      </c>
      <c r="BO84" s="262" t="s">
        <v>257</v>
      </c>
      <c r="BP84" s="62"/>
      <c r="BQ84" s="62"/>
      <c r="BR84" s="62"/>
      <c r="BS84" s="62"/>
      <c r="BT84" s="63"/>
      <c r="BU84" s="264"/>
      <c r="BV84" s="264"/>
      <c r="BW84" s="264"/>
      <c r="BX84" s="264"/>
      <c r="BY84" s="264"/>
      <c r="BZ84" s="264"/>
      <c r="CA84" s="264"/>
      <c r="CB84" s="264"/>
      <c r="CC84" s="264"/>
      <c r="CD84" s="264"/>
      <c r="CE84" s="264"/>
      <c r="CF84" s="264"/>
      <c r="CG84" s="264"/>
      <c r="CH84" s="264"/>
      <c r="CI84" s="264"/>
      <c r="CJ84" s="265"/>
    </row>
    <row r="85" spans="2:88">
      <c r="B85" s="396"/>
      <c r="C85" s="399"/>
      <c r="D85" s="266"/>
      <c r="E85" s="1" t="s">
        <v>258</v>
      </c>
      <c r="F85" s="382"/>
      <c r="G85" s="382"/>
      <c r="H85" s="382"/>
      <c r="I85" s="382"/>
      <c r="J85" s="382"/>
      <c r="K85" s="382"/>
      <c r="L85" s="382"/>
      <c r="M85" s="382"/>
      <c r="N85" s="382"/>
      <c r="O85" s="382"/>
      <c r="P85" s="382"/>
      <c r="Q85" s="382"/>
      <c r="R85" s="382"/>
      <c r="S85" s="382"/>
      <c r="T85" s="267"/>
      <c r="U85" s="266"/>
      <c r="V85" s="1" t="s">
        <v>259</v>
      </c>
      <c r="W85" s="382"/>
      <c r="X85" s="382"/>
      <c r="Y85" s="382"/>
      <c r="Z85" s="382"/>
      <c r="AA85" s="382"/>
      <c r="AB85" s="382"/>
      <c r="AC85" s="382"/>
      <c r="AD85" s="382"/>
      <c r="AE85" s="382"/>
      <c r="AF85" s="382"/>
      <c r="AG85" s="382"/>
      <c r="AH85" s="382"/>
      <c r="AI85" s="382"/>
      <c r="AJ85" s="383"/>
      <c r="BB85" s="246"/>
      <c r="BC85" s="247"/>
      <c r="BD85" s="268" t="b">
        <v>0</v>
      </c>
      <c r="BE85" s="262" t="s">
        <v>260</v>
      </c>
      <c r="BF85" s="62"/>
      <c r="BG85" s="62"/>
      <c r="BH85" s="62"/>
      <c r="BI85" s="62"/>
      <c r="BJ85" s="62"/>
      <c r="BK85" s="62"/>
      <c r="BL85" s="62"/>
      <c r="BM85" s="62"/>
      <c r="BN85" s="62"/>
      <c r="BO85" s="62"/>
      <c r="BP85" s="62"/>
      <c r="BQ85" s="62"/>
      <c r="BR85" s="62"/>
      <c r="BS85" s="62"/>
      <c r="BT85" s="24"/>
      <c r="BU85" s="269" t="b">
        <v>0</v>
      </c>
      <c r="BV85" s="262" t="s">
        <v>261</v>
      </c>
      <c r="BW85" s="62"/>
      <c r="BX85" s="62"/>
      <c r="BY85" s="62"/>
      <c r="BZ85" s="62"/>
      <c r="CA85" s="62"/>
      <c r="CB85" s="62"/>
      <c r="CC85" s="62"/>
      <c r="CD85" s="62"/>
      <c r="CE85" s="62"/>
      <c r="CF85" s="62"/>
      <c r="CG85" s="62"/>
      <c r="CH85" s="62"/>
      <c r="CI85" s="62"/>
      <c r="CJ85" s="63"/>
    </row>
    <row r="86" spans="2:88">
      <c r="B86" s="396"/>
      <c r="C86" s="399"/>
      <c r="D86" s="266"/>
      <c r="E86" s="1" t="s">
        <v>262</v>
      </c>
      <c r="F86" s="382"/>
      <c r="G86" s="382"/>
      <c r="H86" s="382"/>
      <c r="I86" s="382"/>
      <c r="J86" s="382"/>
      <c r="K86" s="382"/>
      <c r="L86" s="382"/>
      <c r="M86" s="382"/>
      <c r="N86" s="382"/>
      <c r="O86" s="382"/>
      <c r="P86" s="382"/>
      <c r="Q86" s="382"/>
      <c r="R86" s="382"/>
      <c r="S86" s="382"/>
      <c r="T86" s="382"/>
      <c r="U86" s="382"/>
      <c r="V86" s="382"/>
      <c r="W86" s="382"/>
      <c r="X86" s="382"/>
      <c r="Y86" s="382"/>
      <c r="Z86" s="382"/>
      <c r="AA86" s="382"/>
      <c r="AB86" s="382"/>
      <c r="AC86" s="382"/>
      <c r="AD86" s="382"/>
      <c r="AE86" s="382"/>
      <c r="AF86" s="382"/>
      <c r="AG86" s="382"/>
      <c r="AH86" s="382"/>
      <c r="AI86" s="382"/>
      <c r="AJ86" s="383"/>
      <c r="BB86" s="246"/>
      <c r="BC86" s="247"/>
      <c r="BD86" s="268" t="b">
        <v>0</v>
      </c>
      <c r="BE86" s="270" t="s">
        <v>263</v>
      </c>
      <c r="BF86" s="271"/>
      <c r="BG86" s="271"/>
      <c r="BH86" s="271"/>
      <c r="BI86" s="271"/>
      <c r="BJ86" s="271"/>
      <c r="BK86" s="271"/>
      <c r="BL86" s="271"/>
      <c r="BM86" s="271"/>
      <c r="BN86" s="271"/>
      <c r="BO86" s="271"/>
      <c r="BP86" s="271"/>
      <c r="BQ86" s="271"/>
      <c r="BR86" s="271"/>
      <c r="BS86" s="271"/>
      <c r="BT86" s="271"/>
      <c r="BU86" s="271"/>
      <c r="BV86" s="271"/>
      <c r="BW86" s="271"/>
      <c r="BX86" s="271"/>
      <c r="BY86" s="271"/>
      <c r="BZ86" s="271"/>
      <c r="CA86" s="271"/>
      <c r="CB86" s="271"/>
      <c r="CC86" s="271"/>
      <c r="CD86" s="271"/>
      <c r="CE86" s="271"/>
      <c r="CF86" s="271"/>
      <c r="CG86" s="271"/>
      <c r="CH86" s="271"/>
      <c r="CI86" s="271"/>
      <c r="CJ86" s="272"/>
    </row>
    <row r="87" spans="2:88">
      <c r="B87" s="397"/>
      <c r="C87" s="400"/>
      <c r="D87" s="273"/>
      <c r="E87" s="384" t="s">
        <v>264</v>
      </c>
      <c r="F87" s="385"/>
      <c r="G87" s="386"/>
      <c r="H87" s="387"/>
      <c r="I87" s="388"/>
      <c r="J87" s="388"/>
      <c r="K87" s="388"/>
      <c r="L87" s="388"/>
      <c r="M87" s="388"/>
      <c r="N87" s="388"/>
      <c r="O87" s="388"/>
      <c r="P87" s="388"/>
      <c r="Q87" s="388"/>
      <c r="R87" s="388"/>
      <c r="S87" s="388"/>
      <c r="T87" s="388"/>
      <c r="U87" s="388"/>
      <c r="V87" s="388"/>
      <c r="W87" s="388"/>
      <c r="X87" s="388"/>
      <c r="Y87" s="388"/>
      <c r="Z87" s="388"/>
      <c r="AA87" s="388"/>
      <c r="AB87" s="388"/>
      <c r="AC87" s="388"/>
      <c r="AD87" s="388"/>
      <c r="AE87" s="388"/>
      <c r="AF87" s="388"/>
      <c r="AG87" s="388"/>
      <c r="AH87" s="388"/>
      <c r="AI87" s="388"/>
      <c r="AJ87" s="389"/>
      <c r="BB87" s="274"/>
      <c r="BC87" s="275"/>
      <c r="BD87" s="276" t="b">
        <v>0</v>
      </c>
      <c r="BE87" s="277" t="s">
        <v>265</v>
      </c>
      <c r="BF87" s="278"/>
      <c r="BG87" s="279"/>
      <c r="BH87" s="280"/>
      <c r="BI87" s="280"/>
      <c r="BJ87" s="280"/>
      <c r="BK87" s="280"/>
      <c r="BL87" s="280"/>
      <c r="BM87" s="280"/>
      <c r="BN87" s="280"/>
      <c r="BO87" s="280"/>
      <c r="BP87" s="280"/>
      <c r="BQ87" s="280"/>
      <c r="BR87" s="280"/>
      <c r="BS87" s="280"/>
      <c r="BT87" s="280"/>
      <c r="BU87" s="280"/>
      <c r="BV87" s="280"/>
      <c r="BW87" s="280"/>
      <c r="BX87" s="280"/>
      <c r="BY87" s="280"/>
      <c r="BZ87" s="280"/>
      <c r="CA87" s="280"/>
      <c r="CB87" s="280"/>
      <c r="CC87" s="280"/>
      <c r="CD87" s="280"/>
      <c r="CE87" s="280"/>
      <c r="CF87" s="280"/>
      <c r="CG87" s="280"/>
      <c r="CH87" s="280"/>
      <c r="CI87" s="280"/>
      <c r="CJ87" s="281"/>
    </row>
    <row r="88" spans="2:88" ht="27.75" customHeight="1">
      <c r="B88" s="390" t="s">
        <v>434</v>
      </c>
      <c r="C88" s="390"/>
      <c r="D88" s="390"/>
      <c r="E88" s="390"/>
      <c r="F88" s="390"/>
      <c r="G88" s="391"/>
      <c r="H88" s="391"/>
      <c r="I88" s="391"/>
      <c r="J88" s="391"/>
      <c r="K88" s="391"/>
      <c r="L88" s="391"/>
      <c r="M88" s="391"/>
      <c r="N88" s="392" t="s">
        <v>266</v>
      </c>
      <c r="O88" s="392"/>
      <c r="P88" s="392"/>
      <c r="Q88" s="393"/>
      <c r="R88" s="393"/>
      <c r="S88" s="393"/>
      <c r="T88" s="393"/>
      <c r="U88" s="393"/>
      <c r="V88" s="393"/>
      <c r="W88" s="393"/>
      <c r="X88" s="282"/>
      <c r="Y88" s="282"/>
      <c r="Z88" s="393" t="s">
        <v>267</v>
      </c>
      <c r="AA88" s="393"/>
      <c r="AB88" s="393"/>
      <c r="AC88" s="393"/>
      <c r="AD88" s="394"/>
      <c r="AE88" s="394"/>
      <c r="AF88" s="394"/>
      <c r="AG88" s="394"/>
      <c r="AH88" s="394"/>
      <c r="AI88" s="394"/>
      <c r="AJ88" s="394"/>
      <c r="BB88" s="283" t="s">
        <v>268</v>
      </c>
      <c r="BC88" s="283"/>
      <c r="BD88" s="283"/>
      <c r="BE88" s="283"/>
      <c r="BF88" s="283"/>
      <c r="BG88" s="284" t="s">
        <v>269</v>
      </c>
      <c r="BH88" s="285"/>
      <c r="BI88" s="285"/>
      <c r="BJ88" s="285"/>
      <c r="BK88" s="285"/>
      <c r="BL88" s="285"/>
      <c r="BM88" s="285"/>
      <c r="BN88" s="284" t="s">
        <v>270</v>
      </c>
      <c r="BO88" s="285"/>
      <c r="BP88" s="286"/>
      <c r="BQ88" s="284"/>
      <c r="BR88" s="285"/>
      <c r="BS88" s="285"/>
      <c r="BT88" s="285"/>
      <c r="BU88" s="285"/>
      <c r="BV88" s="285"/>
      <c r="BW88" s="285"/>
      <c r="BX88" s="285"/>
      <c r="BY88" s="285"/>
      <c r="BZ88" s="285"/>
      <c r="CA88" s="286"/>
      <c r="CB88" s="285"/>
      <c r="CC88" s="285" t="s">
        <v>271</v>
      </c>
      <c r="CD88" s="285"/>
      <c r="CE88" s="286"/>
      <c r="CF88" s="285"/>
      <c r="CG88" s="285"/>
      <c r="CH88" s="285"/>
      <c r="CI88" s="285"/>
      <c r="CJ88" s="285"/>
    </row>
  </sheetData>
  <sheetProtection formatRows="0" selectLockedCells="1"/>
  <mergeCells count="192">
    <mergeCell ref="L5:T5"/>
    <mergeCell ref="U5:W5"/>
    <mergeCell ref="Z5:AJ5"/>
    <mergeCell ref="D6:K6"/>
    <mergeCell ref="L6:AJ6"/>
    <mergeCell ref="D7:AJ7"/>
    <mergeCell ref="B1:L1"/>
    <mergeCell ref="M1:W1"/>
    <mergeCell ref="Z1:AJ1"/>
    <mergeCell ref="B3:B15"/>
    <mergeCell ref="C3:C15"/>
    <mergeCell ref="D3:K3"/>
    <mergeCell ref="L3:AJ3"/>
    <mergeCell ref="D4:K4"/>
    <mergeCell ref="L4:AJ4"/>
    <mergeCell ref="D5:K5"/>
    <mergeCell ref="E8:M8"/>
    <mergeCell ref="O8:AJ8"/>
    <mergeCell ref="A9:A15"/>
    <mergeCell ref="D9:K9"/>
    <mergeCell ref="L9:AJ9"/>
    <mergeCell ref="D10:K10"/>
    <mergeCell ref="L10:AJ10"/>
    <mergeCell ref="D11:AJ11"/>
    <mergeCell ref="D12:AJ12"/>
    <mergeCell ref="D13:K13"/>
    <mergeCell ref="A16:A22"/>
    <mergeCell ref="B16:B22"/>
    <mergeCell ref="C16:C22"/>
    <mergeCell ref="E16:M16"/>
    <mergeCell ref="N16:AJ16"/>
    <mergeCell ref="D17:K17"/>
    <mergeCell ref="L13:AJ13"/>
    <mergeCell ref="D14:H14"/>
    <mergeCell ref="I14:N14"/>
    <mergeCell ref="O14:P14"/>
    <mergeCell ref="Q14:R14"/>
    <mergeCell ref="S14:U14"/>
    <mergeCell ref="V14:AC14"/>
    <mergeCell ref="AD14:AE14"/>
    <mergeCell ref="AF14:AJ14"/>
    <mergeCell ref="L17:AJ17"/>
    <mergeCell ref="D18:K18"/>
    <mergeCell ref="L18:AJ18"/>
    <mergeCell ref="D19:K19"/>
    <mergeCell ref="M19:R19"/>
    <mergeCell ref="T19:AA19"/>
    <mergeCell ref="AC19:AJ19"/>
    <mergeCell ref="D15:H15"/>
    <mergeCell ref="I15:R15"/>
    <mergeCell ref="S15:Z15"/>
    <mergeCell ref="AA15:AJ15"/>
    <mergeCell ref="D20:K20"/>
    <mergeCell ref="L20:AJ20"/>
    <mergeCell ref="D21:H21"/>
    <mergeCell ref="I21:N21"/>
    <mergeCell ref="O21:P21"/>
    <mergeCell ref="Q21:R21"/>
    <mergeCell ref="S21:U21"/>
    <mergeCell ref="V21:AC21"/>
    <mergeCell ref="AD21:AE21"/>
    <mergeCell ref="AF21:AJ21"/>
    <mergeCell ref="V23:AC23"/>
    <mergeCell ref="AD23:AJ23"/>
    <mergeCell ref="D24:AJ24"/>
    <mergeCell ref="D25:M25"/>
    <mergeCell ref="O25:T25"/>
    <mergeCell ref="V25:AA25"/>
    <mergeCell ref="AD25:AJ25"/>
    <mergeCell ref="D22:H22"/>
    <mergeCell ref="I22:R22"/>
    <mergeCell ref="S22:Z22"/>
    <mergeCell ref="AA22:AJ22"/>
    <mergeCell ref="D23:H23"/>
    <mergeCell ref="J23:M23"/>
    <mergeCell ref="O23:T23"/>
    <mergeCell ref="D29:M29"/>
    <mergeCell ref="O29:T29"/>
    <mergeCell ref="V29:AJ29"/>
    <mergeCell ref="D30:M31"/>
    <mergeCell ref="O30:Z30"/>
    <mergeCell ref="AC30:AJ30"/>
    <mergeCell ref="N31:AJ31"/>
    <mergeCell ref="D26:M26"/>
    <mergeCell ref="O26:T26"/>
    <mergeCell ref="V26:Z26"/>
    <mergeCell ref="AA26:AJ26"/>
    <mergeCell ref="D27:AJ27"/>
    <mergeCell ref="D28:M28"/>
    <mergeCell ref="O28:T28"/>
    <mergeCell ref="U28:AJ28"/>
    <mergeCell ref="D32:AJ32"/>
    <mergeCell ref="A33:A36"/>
    <mergeCell ref="B33:B46"/>
    <mergeCell ref="C33:C46"/>
    <mergeCell ref="D33:D34"/>
    <mergeCell ref="E33:I34"/>
    <mergeCell ref="J33:T34"/>
    <mergeCell ref="U33:AA34"/>
    <mergeCell ref="AD33:AJ33"/>
    <mergeCell ref="AD34:AJ34"/>
    <mergeCell ref="A23:A32"/>
    <mergeCell ref="B23:B32"/>
    <mergeCell ref="C23:C32"/>
    <mergeCell ref="AE39:AJ39"/>
    <mergeCell ref="E40:I40"/>
    <mergeCell ref="J40:T40"/>
    <mergeCell ref="AC40:AJ41"/>
    <mergeCell ref="E41:I41"/>
    <mergeCell ref="J41:T41"/>
    <mergeCell ref="A37:A41"/>
    <mergeCell ref="AD37:AJ37"/>
    <mergeCell ref="E38:I38"/>
    <mergeCell ref="J38:T38"/>
    <mergeCell ref="U38:AA41"/>
    <mergeCell ref="AC38:AD38"/>
    <mergeCell ref="AE38:AJ38"/>
    <mergeCell ref="E39:I39"/>
    <mergeCell ref="J39:T39"/>
    <mergeCell ref="AC39:AD39"/>
    <mergeCell ref="D35:D37"/>
    <mergeCell ref="E35:I37"/>
    <mergeCell ref="J35:T37"/>
    <mergeCell ref="U35:AA37"/>
    <mergeCell ref="AD35:AJ35"/>
    <mergeCell ref="AD36:AJ36"/>
    <mergeCell ref="D45:AJ45"/>
    <mergeCell ref="D46:AJ46"/>
    <mergeCell ref="B47:B53"/>
    <mergeCell ref="C47:C53"/>
    <mergeCell ref="D47:AJ47"/>
    <mergeCell ref="AL47:AL53"/>
    <mergeCell ref="D42:D43"/>
    <mergeCell ref="E42:I43"/>
    <mergeCell ref="K42:T42"/>
    <mergeCell ref="U42:AJ43"/>
    <mergeCell ref="K43:T43"/>
    <mergeCell ref="E44:I44"/>
    <mergeCell ref="J44:AJ44"/>
    <mergeCell ref="C57:AJ57"/>
    <mergeCell ref="C58:AJ58"/>
    <mergeCell ref="C59:AJ59"/>
    <mergeCell ref="C60:AJ60"/>
    <mergeCell ref="C61:AJ61"/>
    <mergeCell ref="C62:AJ62"/>
    <mergeCell ref="A48:A53"/>
    <mergeCell ref="D48:AJ50"/>
    <mergeCell ref="D51:AJ53"/>
    <mergeCell ref="B54:AJ54"/>
    <mergeCell ref="C55:AJ55"/>
    <mergeCell ref="C56:AJ56"/>
    <mergeCell ref="C69:AJ69"/>
    <mergeCell ref="C70:AJ70"/>
    <mergeCell ref="C71:AJ71"/>
    <mergeCell ref="C72:AJ72"/>
    <mergeCell ref="C73:AJ73"/>
    <mergeCell ref="C74:AF74"/>
    <mergeCell ref="AG74:AJ74"/>
    <mergeCell ref="C63:AJ63"/>
    <mergeCell ref="C64:AJ64"/>
    <mergeCell ref="C65:AJ65"/>
    <mergeCell ref="C66:AJ66"/>
    <mergeCell ref="C67:AJ67"/>
    <mergeCell ref="C68:AJ68"/>
    <mergeCell ref="C75:AJ75"/>
    <mergeCell ref="C76:AJ76"/>
    <mergeCell ref="C77:AJ77"/>
    <mergeCell ref="B79:B81"/>
    <mergeCell ref="C79:C81"/>
    <mergeCell ref="D79:O80"/>
    <mergeCell ref="P79:AJ80"/>
    <mergeCell ref="D81:O81"/>
    <mergeCell ref="P81:AJ81"/>
    <mergeCell ref="E86:AJ86"/>
    <mergeCell ref="E87:G87"/>
    <mergeCell ref="H87:AJ87"/>
    <mergeCell ref="B88:F88"/>
    <mergeCell ref="G88:M88"/>
    <mergeCell ref="N88:P88"/>
    <mergeCell ref="Q88:W88"/>
    <mergeCell ref="Z88:AC88"/>
    <mergeCell ref="AD88:AJ88"/>
    <mergeCell ref="B82:B87"/>
    <mergeCell ref="C82:C87"/>
    <mergeCell ref="D82:AJ82"/>
    <mergeCell ref="E83:F83"/>
    <mergeCell ref="H83:V83"/>
    <mergeCell ref="W83:AJ83"/>
    <mergeCell ref="E84:M84"/>
    <mergeCell ref="O84:T84"/>
    <mergeCell ref="E85:S85"/>
    <mergeCell ref="V85:AJ85"/>
  </mergeCells>
  <phoneticPr fontId="1" type="noConversion"/>
  <conditionalFormatting sqref="D9:AJ10">
    <cfRule type="expression" dxfId="131" priority="15">
      <formula>OR($BD$8=TRUE,$BN$8=TRUE)</formula>
    </cfRule>
  </conditionalFormatting>
  <conditionalFormatting sqref="D17:AJ18 D20:AJ22">
    <cfRule type="expression" dxfId="130" priority="16">
      <formula>$BD$16=TRUE</formula>
    </cfRule>
  </conditionalFormatting>
  <conditionalFormatting sqref="D48:AJ50">
    <cfRule type="cellIs" dxfId="129" priority="53" operator="equal">
      <formula>" "</formula>
    </cfRule>
  </conditionalFormatting>
  <conditionalFormatting sqref="D51:AJ53">
    <cfRule type="containsBlanks" dxfId="128" priority="54">
      <formula>LEN(TRIM(D51))=0</formula>
    </cfRule>
  </conditionalFormatting>
  <conditionalFormatting sqref="E8">
    <cfRule type="expression" dxfId="127" priority="18" stopIfTrue="1">
      <formula>BD8=TRUE</formula>
    </cfRule>
  </conditionalFormatting>
  <conditionalFormatting sqref="E16">
    <cfRule type="expression" dxfId="126" priority="42" stopIfTrue="1">
      <formula>BD16=TRUE</formula>
    </cfRule>
  </conditionalFormatting>
  <conditionalFormatting sqref="E83:E87">
    <cfRule type="expression" dxfId="125" priority="45" stopIfTrue="1">
      <formula>BD83=TRUE</formula>
    </cfRule>
  </conditionalFormatting>
  <conditionalFormatting sqref="H83">
    <cfRule type="expression" dxfId="124" priority="50" stopIfTrue="1">
      <formula>BG83=TRUE</formula>
    </cfRule>
  </conditionalFormatting>
  <conditionalFormatting sqref="H87">
    <cfRule type="expression" dxfId="123" priority="28">
      <formula>AND($D87=TRUE, $H$87&lt;&gt;"")</formula>
    </cfRule>
    <cfRule type="expression" dxfId="122" priority="27">
      <formula>AND($D87=TRUE, $H$87="")</formula>
    </cfRule>
  </conditionalFormatting>
  <conditionalFormatting sqref="I15:R15">
    <cfRule type="expression" dxfId="121" priority="1">
      <formula>IF(BD16,IF(BL19,I15="",FALSE),FALSE)</formula>
    </cfRule>
  </conditionalFormatting>
  <conditionalFormatting sqref="I22:R22">
    <cfRule type="expression" dxfId="120" priority="3">
      <formula>IF(BL19,IF(BD16,FALSE,I22=""),FALSE)</formula>
    </cfRule>
  </conditionalFormatting>
  <conditionalFormatting sqref="J23">
    <cfRule type="expression" dxfId="119" priority="30" stopIfTrue="1">
      <formula>BI23=TRUE</formula>
    </cfRule>
  </conditionalFormatting>
  <conditionalFormatting sqref="J35 J33 L3:L6 L9:L10 J39:J41">
    <cfRule type="containsBlanks" dxfId="118" priority="56">
      <formula>LEN(TRIM(J3))=0</formula>
    </cfRule>
  </conditionalFormatting>
  <conditionalFormatting sqref="J33:T34">
    <cfRule type="expression" dxfId="117" priority="21">
      <formula>IF(AND($BU$26=TRUE,L33&lt;&gt;""), IF(SUMPRODUCT(LEN(L33)-LEN(SUBSTITUTE(LOWER(L33), MID("abcdefghijklmnopqrstuvwxyz", ROW(INDIRECT("1:26")), 1), ""))) &lt;= 2, TRUE, FALSE), FALSE)</formula>
    </cfRule>
  </conditionalFormatting>
  <conditionalFormatting sqref="J35:T37">
    <cfRule type="expression" dxfId="116" priority="22">
      <formula>AND(OR($BU$26=TRUE, $BU$28=TRUE), LENB(J35)-LEN(J35)&gt;0)</formula>
    </cfRule>
  </conditionalFormatting>
  <conditionalFormatting sqref="K42:K43">
    <cfRule type="expression" dxfId="115" priority="43" stopIfTrue="1">
      <formula>BJ42=TRUE</formula>
    </cfRule>
  </conditionalFormatting>
  <conditionalFormatting sqref="L17 L20">
    <cfRule type="expression" dxfId="114" priority="6">
      <formula>IF(AND($BU$26=TRUE,$BN$8), IF(SUMPRODUCT(LEN(L17)-LEN(SUBSTITUTE(LOWER(L17), MID("abcdefghijklmnopqrstuvwxyz", ROW(INDIRECT("1:26")), 1), ""))) &lt;= 2, TRUE, FALSE), FALSE)</formula>
    </cfRule>
  </conditionalFormatting>
  <conditionalFormatting sqref="L3:AJ3">
    <cfRule type="expression" dxfId="113" priority="14">
      <formula>IF(AND($BU$26=TRUE,$L$3&lt;&gt;""), IF(SUMPRODUCT(LEN(L3)-LEN(SUBSTITUTE(LOWER(L3), MID("abcdefghijklmnopqrstuvwxyz", ROW(INDIRECT("1:26")), 1), ""))) &lt;= 2, TRUE, FALSE), FALSE)</formula>
    </cfRule>
  </conditionalFormatting>
  <conditionalFormatting sqref="L9:AJ10 L4:AJ4 L6:AJ6 J33 J35">
    <cfRule type="expression" dxfId="112" priority="17">
      <formula>IF(AND($BU$26=TRUE,J4&lt;&gt;""), IF(SUMPRODUCT(LEN(J4)-LEN(SUBSTITUTE(LOWER(J4), MID("abcdefghijklmnopqrstuvwxyz", ROW(INDIRECT("1:26")), 1), ""))) &lt;= 2, TRUE, FALSE), FALSE)</formula>
    </cfRule>
  </conditionalFormatting>
  <conditionalFormatting sqref="L20:AJ20">
    <cfRule type="expression" dxfId="111" priority="2">
      <formula>IF(BS19,IF(BD16,FALSE,L20=""),FALSE)</formula>
    </cfRule>
  </conditionalFormatting>
  <conditionalFormatting sqref="M19">
    <cfRule type="expression" dxfId="110" priority="5" stopIfTrue="1">
      <formula>BL19=TRUE</formula>
    </cfRule>
  </conditionalFormatting>
  <conditionalFormatting sqref="N31">
    <cfRule type="expression" dxfId="109" priority="26">
      <formula>AND($U$29=TRUE,$N$30&lt;&gt;TRUE,$AA$30&lt;&gt;TRUE,$N$31="")</formula>
    </cfRule>
    <cfRule type="expression" dxfId="108" priority="23">
      <formula>AND($BU$29,AND($BN$30=FALSE,$CA$30=FALSE,$N$31=""))</formula>
    </cfRule>
  </conditionalFormatting>
  <conditionalFormatting sqref="O8">
    <cfRule type="expression" dxfId="107" priority="19" stopIfTrue="1">
      <formula>BN8=TRUE</formula>
    </cfRule>
  </conditionalFormatting>
  <conditionalFormatting sqref="O23">
    <cfRule type="expression" dxfId="106" priority="29" stopIfTrue="1">
      <formula>BN23=TRUE</formula>
    </cfRule>
  </conditionalFormatting>
  <conditionalFormatting sqref="O25:O26">
    <cfRule type="expression" dxfId="105" priority="32" stopIfTrue="1">
      <formula>BN25=TRUE</formula>
    </cfRule>
  </conditionalFormatting>
  <conditionalFormatting sqref="O28">
    <cfRule type="expression" dxfId="104" priority="34" stopIfTrue="1">
      <formula>BN28=TRUE</formula>
    </cfRule>
  </conditionalFormatting>
  <conditionalFormatting sqref="O29">
    <cfRule type="expression" dxfId="103" priority="20">
      <formula>BN29=TRUE</formula>
    </cfRule>
  </conditionalFormatting>
  <conditionalFormatting sqref="O30">
    <cfRule type="expression" dxfId="102" priority="36">
      <formula>BN30=TRUE</formula>
    </cfRule>
  </conditionalFormatting>
  <conditionalFormatting sqref="O84">
    <cfRule type="expression" dxfId="101" priority="51" stopIfTrue="1">
      <formula>BN84=TRUE</formula>
    </cfRule>
  </conditionalFormatting>
  <conditionalFormatting sqref="O30:Z30">
    <cfRule type="expression" dxfId="100" priority="25">
      <formula>AND($BU$29,AND($BN$30=FALSE,$CA$30=FALSE,$N$31=""))</formula>
    </cfRule>
  </conditionalFormatting>
  <conditionalFormatting sqref="T19">
    <cfRule type="expression" dxfId="99" priority="4" stopIfTrue="1">
      <formula>BS19=TRUE</formula>
    </cfRule>
  </conditionalFormatting>
  <conditionalFormatting sqref="U28:AJ28">
    <cfRule type="expression" dxfId="98" priority="55">
      <formula>$U$28&lt;&gt;""</formula>
    </cfRule>
  </conditionalFormatting>
  <conditionalFormatting sqref="V23">
    <cfRule type="expression" dxfId="97" priority="31" stopIfTrue="1">
      <formula>BU23=TRUE</formula>
    </cfRule>
  </conditionalFormatting>
  <conditionalFormatting sqref="V25:V26">
    <cfRule type="expression" dxfId="96" priority="38" stopIfTrue="1">
      <formula>BU25=TRUE</formula>
    </cfRule>
  </conditionalFormatting>
  <conditionalFormatting sqref="V29 O29">
    <cfRule type="expression" dxfId="95" priority="37">
      <formula>AND($BN$28,AND($BN$29=FALSE,$BU$29=FALSE))</formula>
    </cfRule>
  </conditionalFormatting>
  <conditionalFormatting sqref="V29">
    <cfRule type="expression" dxfId="94" priority="35">
      <formula>BU29=TRUE</formula>
    </cfRule>
  </conditionalFormatting>
  <conditionalFormatting sqref="V85">
    <cfRule type="expression" dxfId="93" priority="52" stopIfTrue="1">
      <formula>BU85=TRUE</formula>
    </cfRule>
  </conditionalFormatting>
  <conditionalFormatting sqref="AC19">
    <cfRule type="notContainsBlanks" dxfId="92" priority="58">
      <formula>LEN(TRIM(AC19))&gt;0</formula>
    </cfRule>
  </conditionalFormatting>
  <conditionalFormatting sqref="AC30">
    <cfRule type="expression" dxfId="91" priority="41">
      <formula>CA30=TRUE</formula>
    </cfRule>
    <cfRule type="expression" dxfId="90" priority="24">
      <formula>AND($BU$29,AND($BN$30=FALSE,$CA$30=FALSE,$N$31=""))</formula>
    </cfRule>
  </conditionalFormatting>
  <conditionalFormatting sqref="AC38:AC39">
    <cfRule type="containsBlanks" dxfId="89" priority="57">
      <formula>LEN(TRIM(AC38))=0</formula>
    </cfRule>
  </conditionalFormatting>
  <conditionalFormatting sqref="AD25">
    <cfRule type="expression" dxfId="88" priority="40" stopIfTrue="1">
      <formula>CC25=TRUE</formula>
    </cfRule>
  </conditionalFormatting>
  <conditionalFormatting sqref="AD33:AD37">
    <cfRule type="expression" dxfId="87" priority="9" stopIfTrue="1">
      <formula>CC33=TRUE</formula>
    </cfRule>
  </conditionalFormatting>
  <conditionalFormatting sqref="AD33:AJ34">
    <cfRule type="expression" dxfId="86" priority="8">
      <formula>IF(OR($CC$33,$CC$34)=FALSE,TRUE,FALSE)</formula>
    </cfRule>
  </conditionalFormatting>
  <conditionalFormatting sqref="AD35:AJ37">
    <cfRule type="expression" dxfId="85" priority="7">
      <formula>IF(OR($CC$35:$CC$37)=TRUE,FALSE,TRUE)</formula>
    </cfRule>
  </conditionalFormatting>
  <dataValidations count="10">
    <dataValidation type="custom" errorStyle="warning" allowBlank="1" showInputMessage="1" showErrorMessage="1" errorTitle="Information" error="因為您需要英文的報告，請在報告抬頭地址中輸入英文資訊！Since you need an English report, please enter the information in English in Sponsor's Address！" sqref="L10:AJ10" xr:uid="{2EAF9401-7D4F-47B3-8F5D-8FAA2B276E11}">
      <formula1>IF($BU$26=TRUE, IF(SUMPRODUCT(LEN(L10)-LEN(SUBSTITUTE(LOWER(L10), MID("abcdefghijklmnopqrstuvwxyz", ROW(INDIRECT("1:26")), 1), ""))) &lt;= 2, FALSE, TRUE), TRUE)</formula1>
    </dataValidation>
    <dataValidation type="custom" errorStyle="warning" allowBlank="1" showInputMessage="1" showErrorMessage="1" errorTitle="Information" error="因為您需要英文的報告，請在報告抬頭廠商中輸入英文資訊！Since you need an English report, please enter the information in English in Sponsor's Name！" sqref="L9:AJ9" xr:uid="{9F5F3DA1-DC97-4278-8C25-C7FA8E522FA0}">
      <formula1>IF($BU$26=TRUE, IF(SUMPRODUCT(LEN(L9)-LEN(SUBSTITUTE(LOWER(L9), MID("abcdefghijklmnopqrstuvwxyz", ROW(INDIRECT("1:26")), 1), ""))) &lt;= 2, FALSE, TRUE), TRUE)</formula1>
    </dataValidation>
    <dataValidation type="custom" errorStyle="warning" allowBlank="1" showInputMessage="1" showErrorMessage="1" errorTitle="Information" error="因為您需要英文的報告，請在廠商資訊中輸入英文資訊！Since you need an English report, please enter the Supplier/Manufacturer information in English！" sqref="J35:T37" xr:uid="{AF4E92E6-1661-4E74-8C4D-53E236437457}">
      <formula1>IF($BU$26=TRUE, IF(SUMPRODUCT(LEN(J35)-LEN(SUBSTITUTE(LOWER(J35), MID("abcdefghijklmnopqrstuvwxyz", ROW(INDIRECT("1:26")), 1), ""))) &lt;= 2, FALSE, TRUE), TRUE)</formula1>
    </dataValidation>
    <dataValidation type="custom" errorStyle="warning" allowBlank="1" showInputMessage="1" showErrorMessage="1" errorTitle="Information" error="因為您需要英文的報告，請在產品名稱中輸入英文資訊！Since you need an English report, please enter the information in English in Sample Name！" sqref="J33:T34" xr:uid="{DCEB778B-B3A0-4087-8C52-B40695CA7B04}">
      <formula1>IF($BU$26=TRUE, IF(SUMPRODUCT(LEN(J33)-LEN(SUBSTITUTE(LOWER(J33), MID("abcdefghijklmnopqrstuvwxyz", ROW(INDIRECT("1:26")), 1), ""))) &lt;= 2, FALSE, TRUE), TRUE)</formula1>
    </dataValidation>
    <dataValidation type="custom" allowBlank="1" showInputMessage="1" showErrorMessage="1" errorTitle="123" sqref="U26" xr:uid="{9B72DB33-24F7-4303-ABF7-51A8D2DA2E8E}">
      <formula1>IF(OR($BU$26=TRUE, $BU$28=TRUE), "驗證失敗", "驗證成功")</formula1>
    </dataValidation>
    <dataValidation errorStyle="information" operator="greaterThan" allowBlank="1" showInputMessage="1" showErrorMessage="1" errorTitle="注意!" error="選擇多項目時，記得手動調整表格高度，以完整顯示所選項目。_x000a_Please remember to manually adjust the table height to fully display the selected items." sqref="D51:AJ53" xr:uid="{504CA373-FF92-4F1E-A4F1-FC614477A42E}"/>
    <dataValidation errorStyle="warning" operator="greaterThan" allowBlank="1" showInputMessage="1" showErrorMessage="1" errorTitle="注意!" error="選擇多項目時，記得手動調整表格高度，以完整顯示所選項目。_x000a_Please remember to manually adjust the table height to fully display the selected items." sqref="D48:AJ50" xr:uid="{1CABF20D-2127-4EC6-84B8-67749EBA16E0}"/>
    <dataValidation type="custom" errorStyle="warning" allowBlank="1" showInputMessage="1" showErrorMessage="1" errorTitle="Information" error="因為您需要英文的報告，請在申請廠商中輸入英文資訊！Since you need an English report, please enter the information in English in APPL！" sqref="L3:AJ3" xr:uid="{4F78471E-E7B8-409D-9EDE-26162544E392}">
      <formula1>IF($BU$26=TRUE, IF(SUMPRODUCT(LEN(L3)-LEN(SUBSTITUTE(LOWER(L3), MID("abcdefghijklmnopqrstuvwxyz", ROW(INDIRECT("1:26")), 1), ""))) &lt;= 2, FALSE, TRUE), TRUE)</formula1>
    </dataValidation>
    <dataValidation type="custom" errorStyle="warning" allowBlank="1" showErrorMessage="1" errorTitle="Information" error="因為您需要英文的報告，請在申請廠商地址中輸入英文資訊！Since you need an English report, please enter the information in English in APPL. Address！" sqref="L4:AJ4" xr:uid="{F1413898-797E-4EB9-9FFA-33813A6687FE}">
      <formula1>IF($BU$26=TRUE, IF(SUMPRODUCT(LEN(L4)-LEN(SUBSTITUTE(LOWER(L4), MID("abcdefghijklmnopqrstuvwxyz", ROW(INDIRECT("1:26")), 1), ""))) &lt;= 2, FALSE, TRUE), TRUE)</formula1>
    </dataValidation>
    <dataValidation type="custom" errorStyle="warning" allowBlank="1" showInputMessage="1" showErrorMessage="1" error="因為您需要英文的報告，請在申請廠商聯絡人中輸入英文資訊！_x000a_Since you need an English report, please enter the information in English in Contact Person!" promptTitle="注意事項 Information" prompt="此內容將出現於報告上，可填寫公司或部門名稱。_x000a_This content will be displayed in the report and can be used to fill in the company or department name." sqref="L6:AJ6" xr:uid="{7176C513-20BA-4DDD-93F8-D9067CD5B651}">
      <formula1>IF($BU$26=TRUE, IF(SUMPRODUCT(LEN(L6)-LEN(SUBSTITUTE(LOWER(L6), MID("abcdefghijklmnopqrstuvwxyz", ROW(INDIRECT("1:26")), 1), ""))) &lt;= 2, FALSE, TRUE), TRUE)</formula1>
    </dataValidation>
  </dataValidations>
  <hyperlinks>
    <hyperlink ref="C74:AF74" r:id="rId1" display="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 xr:uid="{47336D18-0647-46D0-9C11-0E3AB87DADAC}"/>
    <hyperlink ref="BC74:CF74" r:id="rId2" display="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 xr:uid="{FA035A85-506A-45E8-84ED-36DCBCB3603E}"/>
    <hyperlink ref="A16" location="附件一、付款切結書!Print_Area" display="付款切結書連結" xr:uid="{B72169FB-95B5-4858-9C7D-3CCCD3EC98A8}"/>
    <hyperlink ref="A23:A26" location="'安心資訊平台聲明書(事後申請)'!Print_Area" display="'安心資訊平台聲明書(事後申請)'!Print_Area" xr:uid="{042EE532-7F92-4A35-905F-7CB8206D2E5C}"/>
    <hyperlink ref="A9" location="附件一、付款切結書!A1" display="payment statement" xr:uid="{FF12A48A-4BB2-4DF4-8AFC-D12F2D3437A1}"/>
    <hyperlink ref="A33" location="附件二、委託檢測聲明書!A1" display="Statemen of authorization" xr:uid="{91CCAA09-7DDD-418F-8935-7393AF39A06E}"/>
    <hyperlink ref="A37" location="附件二、委託檢測聲明書!Print_Area" display="委託檢測聲明書連結" xr:uid="{F14F586B-80E4-4109-8AC9-9AE56CBA9536}"/>
  </hyperlinks>
  <printOptions horizontalCentered="1"/>
  <pageMargins left="0.11811023622047245" right="0.11811023622047245" top="0.98425196850393704" bottom="0.78740157480314965" header="0.23622047244094491" footer="0.47244094488188981"/>
  <pageSetup paperSize="9" scale="91" fitToHeight="3" orientation="portrait" r:id="rId3"/>
  <headerFooter>
    <oddHeader>&amp;L&amp;G&amp;C&amp;"微軟正黑體,Bold"&amp;11台檢工業科技股份有限公司
SGS Taiwan Industrial Services Ltd.
健康產業服務部委託試驗申請書- 化粧品成分及標示評估
Health Industry Services Application Form- Cosmetics Review</oddHeader>
    <oddFooter>&amp;C&amp;"微軟正黑體"&amp;9Page &amp;P of &amp;N&amp;L&amp;"微軟正黑體"&amp;9超微量工業安全實驗室委託試驗申請書- 通用 Ultra Trace and Industrial Safety Hygiene Laboratory Application Form - General
報告號碼Report No.:&amp;R&amp;"微軟正黑體"&amp;9版次Version：1.6    發行日期Issued Date：2026.03.02</oddFooter>
  </headerFooter>
  <rowBreaks count="1" manualBreakCount="1">
    <brk id="46" min="1" max="35" man="1"/>
  </rowBreaks>
  <drawing r:id="rId4"/>
  <legacyDrawing r:id="rId5"/>
  <legacyDrawingHF r:id="rId6"/>
  <mc:AlternateContent xmlns:mc="http://schemas.openxmlformats.org/markup-compatibility/2006">
    <mc:Choice Requires="x14">
      <controls>
        <mc:AlternateContent xmlns:mc="http://schemas.openxmlformats.org/markup-compatibility/2006">
          <mc:Choice Requires="x14">
            <control shapeId="83969" r:id="rId7" name="Button 1">
              <controlPr defaultSize="0" print="0" autoFill="0" autoPict="0" macro="[1]!MergeCellsAndFormat">
                <anchor moveWithCells="1" sizeWithCells="1">
                  <from>
                    <xdr:col>38</xdr:col>
                    <xdr:colOff>142875</xdr:colOff>
                    <xdr:row>12</xdr:row>
                    <xdr:rowOff>76200</xdr:rowOff>
                  </from>
                  <to>
                    <xdr:col>39</xdr:col>
                    <xdr:colOff>19050</xdr:colOff>
                    <xdr:row>14</xdr:row>
                    <xdr:rowOff>28575</xdr:rowOff>
                  </to>
                </anchor>
              </controlPr>
            </control>
          </mc:Choice>
        </mc:AlternateContent>
        <mc:AlternateContent xmlns:mc="http://schemas.openxmlformats.org/markup-compatibility/2006">
          <mc:Choice Requires="x14">
            <control shapeId="83970" r:id="rId8" name="Button 2">
              <controlPr defaultSize="0" print="0" autoFill="0" autoPict="0" macro="[1]!Module14.ApplyConditionalFormattingBasedOnARAndATColumns">
                <anchor moveWithCells="1" sizeWithCells="1">
                  <from>
                    <xdr:col>38</xdr:col>
                    <xdr:colOff>133350</xdr:colOff>
                    <xdr:row>7</xdr:row>
                    <xdr:rowOff>171450</xdr:rowOff>
                  </from>
                  <to>
                    <xdr:col>39</xdr:col>
                    <xdr:colOff>9525</xdr:colOff>
                    <xdr:row>8</xdr:row>
                    <xdr:rowOff>123825</xdr:rowOff>
                  </to>
                </anchor>
              </controlPr>
            </control>
          </mc:Choice>
        </mc:AlternateContent>
        <mc:AlternateContent xmlns:mc="http://schemas.openxmlformats.org/markup-compatibility/2006">
          <mc:Choice Requires="x14">
            <control shapeId="83971" r:id="rId9" name="Button 3">
              <controlPr defaultSize="0" print="0" autoFill="0" autoPict="0" macro="[1]!Module14.ApplyConditionalFormattingBasedOnARATAndEmptyCells">
                <anchor moveWithCells="1" sizeWithCells="1">
                  <from>
                    <xdr:col>38</xdr:col>
                    <xdr:colOff>142875</xdr:colOff>
                    <xdr:row>9</xdr:row>
                    <xdr:rowOff>219075</xdr:rowOff>
                  </from>
                  <to>
                    <xdr:col>39</xdr:col>
                    <xdr:colOff>19050</xdr:colOff>
                    <xdr:row>10</xdr:row>
                    <xdr:rowOff>190500</xdr:rowOff>
                  </to>
                </anchor>
              </controlPr>
            </control>
          </mc:Choice>
        </mc:AlternateContent>
        <mc:AlternateContent xmlns:mc="http://schemas.openxmlformats.org/markup-compatibility/2006">
          <mc:Choice Requires="x14">
            <control shapeId="83972" r:id="rId10" name="Button 4">
              <controlPr defaultSize="0" print="0" autoFill="0" autoPict="0" macro="[1]!設定顏色規則依據指定右邊儲存格">
                <anchor moveWithCells="1" sizeWithCells="1">
                  <from>
                    <xdr:col>38</xdr:col>
                    <xdr:colOff>133350</xdr:colOff>
                    <xdr:row>8</xdr:row>
                    <xdr:rowOff>171450</xdr:rowOff>
                  </from>
                  <to>
                    <xdr:col>38</xdr:col>
                    <xdr:colOff>723900</xdr:colOff>
                    <xdr:row>9</xdr:row>
                    <xdr:rowOff>161925</xdr:rowOff>
                  </to>
                </anchor>
              </controlPr>
            </control>
          </mc:Choice>
        </mc:AlternateContent>
        <mc:AlternateContent xmlns:mc="http://schemas.openxmlformats.org/markup-compatibility/2006">
          <mc:Choice Requires="x14">
            <control shapeId="83973" r:id="rId11" name="Button 5">
              <controlPr defaultSize="0" print="0" autoFill="0" autoPict="0" macro="[1]!Module14.新增核取方塊">
                <anchor moveWithCells="1" sizeWithCells="1">
                  <from>
                    <xdr:col>38</xdr:col>
                    <xdr:colOff>123825</xdr:colOff>
                    <xdr:row>6</xdr:row>
                    <xdr:rowOff>114300</xdr:rowOff>
                  </from>
                  <to>
                    <xdr:col>39</xdr:col>
                    <xdr:colOff>0</xdr:colOff>
                    <xdr:row>7</xdr:row>
                    <xdr:rowOff>133350</xdr:rowOff>
                  </to>
                </anchor>
              </controlPr>
            </control>
          </mc:Choice>
        </mc:AlternateContent>
        <mc:AlternateContent xmlns:mc="http://schemas.openxmlformats.org/markup-compatibility/2006">
          <mc:Choice Requires="x14">
            <control shapeId="83974" r:id="rId12" name="Button 6">
              <controlPr defaultSize="0" print="0" autoFill="0" autoPict="0" macro="[1]!Module14.ExtractAndPastePrices">
                <anchor moveWithCells="1" sizeWithCells="1">
                  <from>
                    <xdr:col>38</xdr:col>
                    <xdr:colOff>142875</xdr:colOff>
                    <xdr:row>11</xdr:row>
                    <xdr:rowOff>47625</xdr:rowOff>
                  </from>
                  <to>
                    <xdr:col>39</xdr:col>
                    <xdr:colOff>19050</xdr:colOff>
                    <xdr:row>12</xdr:row>
                    <xdr:rowOff>38100</xdr:rowOff>
                  </to>
                </anchor>
              </controlPr>
            </control>
          </mc:Choice>
        </mc:AlternateContent>
        <mc:AlternateContent xmlns:mc="http://schemas.openxmlformats.org/markup-compatibility/2006">
          <mc:Choice Requires="x14">
            <control shapeId="83975" r:id="rId13" name="Check Box 7">
              <controlPr defaultSize="0" autoFill="0" autoLine="0" autoPict="0">
                <anchor moveWithCells="1">
                  <from>
                    <xdr:col>3</xdr:col>
                    <xdr:colOff>0</xdr:colOff>
                    <xdr:row>7</xdr:row>
                    <xdr:rowOff>0</xdr:rowOff>
                  </from>
                  <to>
                    <xdr:col>4</xdr:col>
                    <xdr:colOff>47625</xdr:colOff>
                    <xdr:row>8</xdr:row>
                    <xdr:rowOff>19050</xdr:rowOff>
                  </to>
                </anchor>
              </controlPr>
            </control>
          </mc:Choice>
        </mc:AlternateContent>
        <mc:AlternateContent xmlns:mc="http://schemas.openxmlformats.org/markup-compatibility/2006">
          <mc:Choice Requires="x14">
            <control shapeId="83976" r:id="rId14" name="Check Box 8">
              <controlPr defaultSize="0" autoFill="0" autoLine="0" autoPict="0">
                <anchor moveWithCells="1">
                  <from>
                    <xdr:col>13</xdr:col>
                    <xdr:colOff>0</xdr:colOff>
                    <xdr:row>25</xdr:row>
                    <xdr:rowOff>0</xdr:rowOff>
                  </from>
                  <to>
                    <xdr:col>14</xdr:col>
                    <xdr:colOff>47625</xdr:colOff>
                    <xdr:row>27</xdr:row>
                    <xdr:rowOff>19050</xdr:rowOff>
                  </to>
                </anchor>
              </controlPr>
            </control>
          </mc:Choice>
        </mc:AlternateContent>
        <mc:AlternateContent xmlns:mc="http://schemas.openxmlformats.org/markup-compatibility/2006">
          <mc:Choice Requires="x14">
            <control shapeId="83977" r:id="rId15" name="Check Box 9">
              <controlPr defaultSize="0" autoFill="0" autoLine="0" autoPict="0">
                <anchor moveWithCells="1">
                  <from>
                    <xdr:col>13</xdr:col>
                    <xdr:colOff>0</xdr:colOff>
                    <xdr:row>27</xdr:row>
                    <xdr:rowOff>0</xdr:rowOff>
                  </from>
                  <to>
                    <xdr:col>14</xdr:col>
                    <xdr:colOff>47625</xdr:colOff>
                    <xdr:row>28</xdr:row>
                    <xdr:rowOff>19050</xdr:rowOff>
                  </to>
                </anchor>
              </controlPr>
            </control>
          </mc:Choice>
        </mc:AlternateContent>
        <mc:AlternateContent xmlns:mc="http://schemas.openxmlformats.org/markup-compatibility/2006">
          <mc:Choice Requires="x14">
            <control shapeId="83978" r:id="rId16" name="Check Box 10">
              <controlPr defaultSize="0" autoFill="0" autoLine="0" autoPict="0">
                <anchor moveWithCells="1">
                  <from>
                    <xdr:col>13</xdr:col>
                    <xdr:colOff>0</xdr:colOff>
                    <xdr:row>28</xdr:row>
                    <xdr:rowOff>0</xdr:rowOff>
                  </from>
                  <to>
                    <xdr:col>14</xdr:col>
                    <xdr:colOff>47625</xdr:colOff>
                    <xdr:row>29</xdr:row>
                    <xdr:rowOff>19050</xdr:rowOff>
                  </to>
                </anchor>
              </controlPr>
            </control>
          </mc:Choice>
        </mc:AlternateContent>
        <mc:AlternateContent xmlns:mc="http://schemas.openxmlformats.org/markup-compatibility/2006">
          <mc:Choice Requires="x14">
            <control shapeId="83979" r:id="rId17" name="Check Box 11">
              <controlPr defaultSize="0" autoFill="0" autoLine="0" autoPict="0">
                <anchor moveWithCells="1">
                  <from>
                    <xdr:col>13</xdr:col>
                    <xdr:colOff>0</xdr:colOff>
                    <xdr:row>29</xdr:row>
                    <xdr:rowOff>0</xdr:rowOff>
                  </from>
                  <to>
                    <xdr:col>14</xdr:col>
                    <xdr:colOff>47625</xdr:colOff>
                    <xdr:row>30</xdr:row>
                    <xdr:rowOff>19050</xdr:rowOff>
                  </to>
                </anchor>
              </controlPr>
            </control>
          </mc:Choice>
        </mc:AlternateContent>
        <mc:AlternateContent xmlns:mc="http://schemas.openxmlformats.org/markup-compatibility/2006">
          <mc:Choice Requires="x14">
            <control shapeId="83980" r:id="rId18" name="Check Box 12">
              <controlPr defaultSize="0" autoFill="0" autoLine="0" autoPict="0">
                <anchor moveWithCells="1">
                  <from>
                    <xdr:col>20</xdr:col>
                    <xdr:colOff>0</xdr:colOff>
                    <xdr:row>28</xdr:row>
                    <xdr:rowOff>0</xdr:rowOff>
                  </from>
                  <to>
                    <xdr:col>21</xdr:col>
                    <xdr:colOff>47625</xdr:colOff>
                    <xdr:row>29</xdr:row>
                    <xdr:rowOff>19050</xdr:rowOff>
                  </to>
                </anchor>
              </controlPr>
            </control>
          </mc:Choice>
        </mc:AlternateContent>
        <mc:AlternateContent xmlns:mc="http://schemas.openxmlformats.org/markup-compatibility/2006">
          <mc:Choice Requires="x14">
            <control shapeId="83981" r:id="rId19" name="Check Box 13">
              <controlPr defaultSize="0" autoFill="0" autoLine="0" autoPict="0">
                <anchor moveWithCells="1">
                  <from>
                    <xdr:col>20</xdr:col>
                    <xdr:colOff>0</xdr:colOff>
                    <xdr:row>25</xdr:row>
                    <xdr:rowOff>0</xdr:rowOff>
                  </from>
                  <to>
                    <xdr:col>21</xdr:col>
                    <xdr:colOff>47625</xdr:colOff>
                    <xdr:row>27</xdr:row>
                    <xdr:rowOff>19050</xdr:rowOff>
                  </to>
                </anchor>
              </controlPr>
            </control>
          </mc:Choice>
        </mc:AlternateContent>
        <mc:AlternateContent xmlns:mc="http://schemas.openxmlformats.org/markup-compatibility/2006">
          <mc:Choice Requires="x14">
            <control shapeId="83982" r:id="rId20" name="Check Box 14">
              <controlPr defaultSize="0" autoFill="0" autoLine="0" autoPict="0">
                <anchor moveWithCells="1">
                  <from>
                    <xdr:col>20</xdr:col>
                    <xdr:colOff>0</xdr:colOff>
                    <xdr:row>24</xdr:row>
                    <xdr:rowOff>0</xdr:rowOff>
                  </from>
                  <to>
                    <xdr:col>21</xdr:col>
                    <xdr:colOff>47625</xdr:colOff>
                    <xdr:row>25</xdr:row>
                    <xdr:rowOff>19050</xdr:rowOff>
                  </to>
                </anchor>
              </controlPr>
            </control>
          </mc:Choice>
        </mc:AlternateContent>
        <mc:AlternateContent xmlns:mc="http://schemas.openxmlformats.org/markup-compatibility/2006">
          <mc:Choice Requires="x14">
            <control shapeId="83983" r:id="rId21" name="Check Box 15">
              <controlPr defaultSize="0" autoFill="0" autoLine="0" autoPict="0">
                <anchor moveWithCells="1">
                  <from>
                    <xdr:col>26</xdr:col>
                    <xdr:colOff>0</xdr:colOff>
                    <xdr:row>29</xdr:row>
                    <xdr:rowOff>0</xdr:rowOff>
                  </from>
                  <to>
                    <xdr:col>27</xdr:col>
                    <xdr:colOff>0</xdr:colOff>
                    <xdr:row>30</xdr:row>
                    <xdr:rowOff>19050</xdr:rowOff>
                  </to>
                </anchor>
              </controlPr>
            </control>
          </mc:Choice>
        </mc:AlternateContent>
        <mc:AlternateContent xmlns:mc="http://schemas.openxmlformats.org/markup-compatibility/2006">
          <mc:Choice Requires="x14">
            <control shapeId="83984" r:id="rId22" name="Check Box 16">
              <controlPr defaultSize="0" autoFill="0" autoLine="0" autoPict="0">
                <anchor moveWithCells="1">
                  <from>
                    <xdr:col>28</xdr:col>
                    <xdr:colOff>0</xdr:colOff>
                    <xdr:row>24</xdr:row>
                    <xdr:rowOff>0</xdr:rowOff>
                  </from>
                  <to>
                    <xdr:col>29</xdr:col>
                    <xdr:colOff>47625</xdr:colOff>
                    <xdr:row>25</xdr:row>
                    <xdr:rowOff>19050</xdr:rowOff>
                  </to>
                </anchor>
              </controlPr>
            </control>
          </mc:Choice>
        </mc:AlternateContent>
        <mc:AlternateContent xmlns:mc="http://schemas.openxmlformats.org/markup-compatibility/2006">
          <mc:Choice Requires="x14">
            <control shapeId="83985" r:id="rId23" name="Check Box 17">
              <controlPr defaultSize="0" autoFill="0" autoLine="0" autoPict="0">
                <anchor moveWithCells="1">
                  <from>
                    <xdr:col>28</xdr:col>
                    <xdr:colOff>0</xdr:colOff>
                    <xdr:row>32</xdr:row>
                    <xdr:rowOff>0</xdr:rowOff>
                  </from>
                  <to>
                    <xdr:col>29</xdr:col>
                    <xdr:colOff>47625</xdr:colOff>
                    <xdr:row>33</xdr:row>
                    <xdr:rowOff>19050</xdr:rowOff>
                  </to>
                </anchor>
              </controlPr>
            </control>
          </mc:Choice>
        </mc:AlternateContent>
        <mc:AlternateContent xmlns:mc="http://schemas.openxmlformats.org/markup-compatibility/2006">
          <mc:Choice Requires="x14">
            <control shapeId="83986" r:id="rId24" name="Check Box 18">
              <controlPr defaultSize="0" autoFill="0" autoLine="0" autoPict="0">
                <anchor moveWithCells="1">
                  <from>
                    <xdr:col>28</xdr:col>
                    <xdr:colOff>0</xdr:colOff>
                    <xdr:row>33</xdr:row>
                    <xdr:rowOff>0</xdr:rowOff>
                  </from>
                  <to>
                    <xdr:col>29</xdr:col>
                    <xdr:colOff>47625</xdr:colOff>
                    <xdr:row>34</xdr:row>
                    <xdr:rowOff>19050</xdr:rowOff>
                  </to>
                </anchor>
              </controlPr>
            </control>
          </mc:Choice>
        </mc:AlternateContent>
        <mc:AlternateContent xmlns:mc="http://schemas.openxmlformats.org/markup-compatibility/2006">
          <mc:Choice Requires="x14">
            <control shapeId="83987" r:id="rId25" name="Check Box 19">
              <controlPr defaultSize="0" autoFill="0" autoLine="0" autoPict="0">
                <anchor moveWithCells="1">
                  <from>
                    <xdr:col>28</xdr:col>
                    <xdr:colOff>0</xdr:colOff>
                    <xdr:row>34</xdr:row>
                    <xdr:rowOff>0</xdr:rowOff>
                  </from>
                  <to>
                    <xdr:col>29</xdr:col>
                    <xdr:colOff>47625</xdr:colOff>
                    <xdr:row>35</xdr:row>
                    <xdr:rowOff>19050</xdr:rowOff>
                  </to>
                </anchor>
              </controlPr>
            </control>
          </mc:Choice>
        </mc:AlternateContent>
        <mc:AlternateContent xmlns:mc="http://schemas.openxmlformats.org/markup-compatibility/2006">
          <mc:Choice Requires="x14">
            <control shapeId="83988" r:id="rId26" name="Check Box 20">
              <controlPr defaultSize="0" autoFill="0" autoLine="0" autoPict="0">
                <anchor moveWithCells="1">
                  <from>
                    <xdr:col>28</xdr:col>
                    <xdr:colOff>0</xdr:colOff>
                    <xdr:row>35</xdr:row>
                    <xdr:rowOff>0</xdr:rowOff>
                  </from>
                  <to>
                    <xdr:col>29</xdr:col>
                    <xdr:colOff>47625</xdr:colOff>
                    <xdr:row>36</xdr:row>
                    <xdr:rowOff>19050</xdr:rowOff>
                  </to>
                </anchor>
              </controlPr>
            </control>
          </mc:Choice>
        </mc:AlternateContent>
        <mc:AlternateContent xmlns:mc="http://schemas.openxmlformats.org/markup-compatibility/2006">
          <mc:Choice Requires="x14">
            <control shapeId="83989" r:id="rId27" name="Check Box 21">
              <controlPr defaultSize="0" autoFill="0" autoLine="0" autoPict="0">
                <anchor moveWithCells="1">
                  <from>
                    <xdr:col>28</xdr:col>
                    <xdr:colOff>0</xdr:colOff>
                    <xdr:row>36</xdr:row>
                    <xdr:rowOff>0</xdr:rowOff>
                  </from>
                  <to>
                    <xdr:col>29</xdr:col>
                    <xdr:colOff>47625</xdr:colOff>
                    <xdr:row>37</xdr:row>
                    <xdr:rowOff>28575</xdr:rowOff>
                  </to>
                </anchor>
              </controlPr>
            </control>
          </mc:Choice>
        </mc:AlternateContent>
        <mc:AlternateContent xmlns:mc="http://schemas.openxmlformats.org/markup-compatibility/2006">
          <mc:Choice Requires="x14">
            <control shapeId="83990" r:id="rId28" name="Check Box 22">
              <controlPr defaultSize="0" autoFill="0" autoLine="0" autoPict="0">
                <anchor moveWithCells="1">
                  <from>
                    <xdr:col>9</xdr:col>
                    <xdr:colOff>0</xdr:colOff>
                    <xdr:row>40</xdr:row>
                    <xdr:rowOff>266700</xdr:rowOff>
                  </from>
                  <to>
                    <xdr:col>10</xdr:col>
                    <xdr:colOff>0</xdr:colOff>
                    <xdr:row>41</xdr:row>
                    <xdr:rowOff>219075</xdr:rowOff>
                  </to>
                </anchor>
              </controlPr>
            </control>
          </mc:Choice>
        </mc:AlternateContent>
        <mc:AlternateContent xmlns:mc="http://schemas.openxmlformats.org/markup-compatibility/2006">
          <mc:Choice Requires="x14">
            <control shapeId="83991" r:id="rId29" name="Check Box 23">
              <controlPr defaultSize="0" autoFill="0" autoLine="0" autoPict="0">
                <anchor moveWithCells="1">
                  <from>
                    <xdr:col>9</xdr:col>
                    <xdr:colOff>0</xdr:colOff>
                    <xdr:row>42</xdr:row>
                    <xdr:rowOff>0</xdr:rowOff>
                  </from>
                  <to>
                    <xdr:col>10</xdr:col>
                    <xdr:colOff>0</xdr:colOff>
                    <xdr:row>43</xdr:row>
                    <xdr:rowOff>28575</xdr:rowOff>
                  </to>
                </anchor>
              </controlPr>
            </control>
          </mc:Choice>
        </mc:AlternateContent>
        <mc:AlternateContent xmlns:mc="http://schemas.openxmlformats.org/markup-compatibility/2006">
          <mc:Choice Requires="x14">
            <control shapeId="83992" r:id="rId30" name="Check Box 24">
              <controlPr defaultSize="0" autoFill="0" autoLine="0" autoPict="0">
                <anchor moveWithCells="1">
                  <from>
                    <xdr:col>8</xdr:col>
                    <xdr:colOff>0</xdr:colOff>
                    <xdr:row>22</xdr:row>
                    <xdr:rowOff>0</xdr:rowOff>
                  </from>
                  <to>
                    <xdr:col>9</xdr:col>
                    <xdr:colOff>47625</xdr:colOff>
                    <xdr:row>23</xdr:row>
                    <xdr:rowOff>28575</xdr:rowOff>
                  </to>
                </anchor>
              </controlPr>
            </control>
          </mc:Choice>
        </mc:AlternateContent>
        <mc:AlternateContent xmlns:mc="http://schemas.openxmlformats.org/markup-compatibility/2006">
          <mc:Choice Requires="x14">
            <control shapeId="83993" r:id="rId31" name="Check Box 25">
              <controlPr defaultSize="0" autoFill="0" autoLine="0" autoPict="0">
                <anchor moveWithCells="1">
                  <from>
                    <xdr:col>13</xdr:col>
                    <xdr:colOff>0</xdr:colOff>
                    <xdr:row>22</xdr:row>
                    <xdr:rowOff>0</xdr:rowOff>
                  </from>
                  <to>
                    <xdr:col>14</xdr:col>
                    <xdr:colOff>47625</xdr:colOff>
                    <xdr:row>23</xdr:row>
                    <xdr:rowOff>28575</xdr:rowOff>
                  </to>
                </anchor>
              </controlPr>
            </control>
          </mc:Choice>
        </mc:AlternateContent>
        <mc:AlternateContent xmlns:mc="http://schemas.openxmlformats.org/markup-compatibility/2006">
          <mc:Choice Requires="x14">
            <control shapeId="83994" r:id="rId32" name="Check Box 26">
              <controlPr defaultSize="0" autoFill="0" autoLine="0" autoPict="0">
                <anchor moveWithCells="1">
                  <from>
                    <xdr:col>20</xdr:col>
                    <xdr:colOff>0</xdr:colOff>
                    <xdr:row>22</xdr:row>
                    <xdr:rowOff>0</xdr:rowOff>
                  </from>
                  <to>
                    <xdr:col>21</xdr:col>
                    <xdr:colOff>47625</xdr:colOff>
                    <xdr:row>23</xdr:row>
                    <xdr:rowOff>28575</xdr:rowOff>
                  </to>
                </anchor>
              </controlPr>
            </control>
          </mc:Choice>
        </mc:AlternateContent>
        <mc:AlternateContent xmlns:mc="http://schemas.openxmlformats.org/markup-compatibility/2006">
          <mc:Choice Requires="x14">
            <control shapeId="83995" r:id="rId33" name="Check Box 27">
              <controlPr defaultSize="0" autoFill="0" autoLine="0" autoPict="0">
                <anchor moveWithCells="1">
                  <from>
                    <xdr:col>13</xdr:col>
                    <xdr:colOff>0</xdr:colOff>
                    <xdr:row>24</xdr:row>
                    <xdr:rowOff>0</xdr:rowOff>
                  </from>
                  <to>
                    <xdr:col>14</xdr:col>
                    <xdr:colOff>47625</xdr:colOff>
                    <xdr:row>25</xdr:row>
                    <xdr:rowOff>19050</xdr:rowOff>
                  </to>
                </anchor>
              </controlPr>
            </control>
          </mc:Choice>
        </mc:AlternateContent>
        <mc:AlternateContent xmlns:mc="http://schemas.openxmlformats.org/markup-compatibility/2006">
          <mc:Choice Requires="x14">
            <control shapeId="83996" r:id="rId34" name="Check Box 28">
              <controlPr defaultSize="0" autoFill="0" autoLine="0" autoPict="0">
                <anchor moveWithCells="1">
                  <from>
                    <xdr:col>3</xdr:col>
                    <xdr:colOff>0</xdr:colOff>
                    <xdr:row>82</xdr:row>
                    <xdr:rowOff>0</xdr:rowOff>
                  </from>
                  <to>
                    <xdr:col>4</xdr:col>
                    <xdr:colOff>47625</xdr:colOff>
                    <xdr:row>83</xdr:row>
                    <xdr:rowOff>19050</xdr:rowOff>
                  </to>
                </anchor>
              </controlPr>
            </control>
          </mc:Choice>
        </mc:AlternateContent>
        <mc:AlternateContent xmlns:mc="http://schemas.openxmlformats.org/markup-compatibility/2006">
          <mc:Choice Requires="x14">
            <control shapeId="83997" r:id="rId35" name="Check Box 29">
              <controlPr defaultSize="0" autoFill="0" autoLine="0" autoPict="0">
                <anchor moveWithCells="1">
                  <from>
                    <xdr:col>3</xdr:col>
                    <xdr:colOff>0</xdr:colOff>
                    <xdr:row>83</xdr:row>
                    <xdr:rowOff>0</xdr:rowOff>
                  </from>
                  <to>
                    <xdr:col>4</xdr:col>
                    <xdr:colOff>47625</xdr:colOff>
                    <xdr:row>84</xdr:row>
                    <xdr:rowOff>19050</xdr:rowOff>
                  </to>
                </anchor>
              </controlPr>
            </control>
          </mc:Choice>
        </mc:AlternateContent>
        <mc:AlternateContent xmlns:mc="http://schemas.openxmlformats.org/markup-compatibility/2006">
          <mc:Choice Requires="x14">
            <control shapeId="83998" r:id="rId36" name="Check Box 30">
              <controlPr defaultSize="0" autoFill="0" autoLine="0" autoPict="0">
                <anchor moveWithCells="1">
                  <from>
                    <xdr:col>3</xdr:col>
                    <xdr:colOff>0</xdr:colOff>
                    <xdr:row>84</xdr:row>
                    <xdr:rowOff>0</xdr:rowOff>
                  </from>
                  <to>
                    <xdr:col>4</xdr:col>
                    <xdr:colOff>47625</xdr:colOff>
                    <xdr:row>85</xdr:row>
                    <xdr:rowOff>19050</xdr:rowOff>
                  </to>
                </anchor>
              </controlPr>
            </control>
          </mc:Choice>
        </mc:AlternateContent>
        <mc:AlternateContent xmlns:mc="http://schemas.openxmlformats.org/markup-compatibility/2006">
          <mc:Choice Requires="x14">
            <control shapeId="83999" r:id="rId37" name="Check Box 31">
              <controlPr defaultSize="0" autoFill="0" autoLine="0" autoPict="0">
                <anchor moveWithCells="1">
                  <from>
                    <xdr:col>3</xdr:col>
                    <xdr:colOff>0</xdr:colOff>
                    <xdr:row>85</xdr:row>
                    <xdr:rowOff>0</xdr:rowOff>
                  </from>
                  <to>
                    <xdr:col>4</xdr:col>
                    <xdr:colOff>47625</xdr:colOff>
                    <xdr:row>86</xdr:row>
                    <xdr:rowOff>19050</xdr:rowOff>
                  </to>
                </anchor>
              </controlPr>
            </control>
          </mc:Choice>
        </mc:AlternateContent>
        <mc:AlternateContent xmlns:mc="http://schemas.openxmlformats.org/markup-compatibility/2006">
          <mc:Choice Requires="x14">
            <control shapeId="84000" r:id="rId38" name="Check Box 32">
              <controlPr defaultSize="0" autoFill="0" autoLine="0" autoPict="0">
                <anchor moveWithCells="1">
                  <from>
                    <xdr:col>3</xdr:col>
                    <xdr:colOff>0</xdr:colOff>
                    <xdr:row>86</xdr:row>
                    <xdr:rowOff>0</xdr:rowOff>
                  </from>
                  <to>
                    <xdr:col>4</xdr:col>
                    <xdr:colOff>47625</xdr:colOff>
                    <xdr:row>87</xdr:row>
                    <xdr:rowOff>19050</xdr:rowOff>
                  </to>
                </anchor>
              </controlPr>
            </control>
          </mc:Choice>
        </mc:AlternateContent>
        <mc:AlternateContent xmlns:mc="http://schemas.openxmlformats.org/markup-compatibility/2006">
          <mc:Choice Requires="x14">
            <control shapeId="84001" r:id="rId39" name="Check Box 33">
              <controlPr defaultSize="0" autoFill="0" autoLine="0" autoPict="0">
                <anchor moveWithCells="1">
                  <from>
                    <xdr:col>6</xdr:col>
                    <xdr:colOff>0</xdr:colOff>
                    <xdr:row>82</xdr:row>
                    <xdr:rowOff>0</xdr:rowOff>
                  </from>
                  <to>
                    <xdr:col>7</xdr:col>
                    <xdr:colOff>0</xdr:colOff>
                    <xdr:row>83</xdr:row>
                    <xdr:rowOff>19050</xdr:rowOff>
                  </to>
                </anchor>
              </controlPr>
            </control>
          </mc:Choice>
        </mc:AlternateContent>
        <mc:AlternateContent xmlns:mc="http://schemas.openxmlformats.org/markup-compatibility/2006">
          <mc:Choice Requires="x14">
            <control shapeId="84002" r:id="rId40" name="Check Box 34">
              <controlPr defaultSize="0" autoFill="0" autoLine="0" autoPict="0">
                <anchor moveWithCells="1">
                  <from>
                    <xdr:col>13</xdr:col>
                    <xdr:colOff>0</xdr:colOff>
                    <xdr:row>83</xdr:row>
                    <xdr:rowOff>0</xdr:rowOff>
                  </from>
                  <to>
                    <xdr:col>14</xdr:col>
                    <xdr:colOff>47625</xdr:colOff>
                    <xdr:row>84</xdr:row>
                    <xdr:rowOff>19050</xdr:rowOff>
                  </to>
                </anchor>
              </controlPr>
            </control>
          </mc:Choice>
        </mc:AlternateContent>
        <mc:AlternateContent xmlns:mc="http://schemas.openxmlformats.org/markup-compatibility/2006">
          <mc:Choice Requires="x14">
            <control shapeId="84003" r:id="rId41" name="Check Box 35">
              <controlPr defaultSize="0" autoFill="0" autoLine="0" autoPict="0">
                <anchor moveWithCells="1">
                  <from>
                    <xdr:col>20</xdr:col>
                    <xdr:colOff>0</xdr:colOff>
                    <xdr:row>84</xdr:row>
                    <xdr:rowOff>0</xdr:rowOff>
                  </from>
                  <to>
                    <xdr:col>21</xdr:col>
                    <xdr:colOff>47625</xdr:colOff>
                    <xdr:row>85</xdr:row>
                    <xdr:rowOff>19050</xdr:rowOff>
                  </to>
                </anchor>
              </controlPr>
            </control>
          </mc:Choice>
        </mc:AlternateContent>
        <mc:AlternateContent xmlns:mc="http://schemas.openxmlformats.org/markup-compatibility/2006">
          <mc:Choice Requires="x14">
            <control shapeId="84004" r:id="rId42" name="Check Box 36">
              <controlPr defaultSize="0" autoFill="0" autoLine="0" autoPict="0">
                <anchor moveWithCells="1">
                  <from>
                    <xdr:col>3</xdr:col>
                    <xdr:colOff>0</xdr:colOff>
                    <xdr:row>15</xdr:row>
                    <xdr:rowOff>0</xdr:rowOff>
                  </from>
                  <to>
                    <xdr:col>4</xdr:col>
                    <xdr:colOff>47625</xdr:colOff>
                    <xdr:row>16</xdr:row>
                    <xdr:rowOff>19050</xdr:rowOff>
                  </to>
                </anchor>
              </controlPr>
            </control>
          </mc:Choice>
        </mc:AlternateContent>
        <mc:AlternateContent xmlns:mc="http://schemas.openxmlformats.org/markup-compatibility/2006">
          <mc:Choice Requires="x14">
            <control shapeId="84005" r:id="rId43" name="Check Box 37">
              <controlPr defaultSize="0" autoFill="0" autoLine="0" autoPict="0">
                <anchor moveWithCells="1">
                  <from>
                    <xdr:col>13</xdr:col>
                    <xdr:colOff>0</xdr:colOff>
                    <xdr:row>7</xdr:row>
                    <xdr:rowOff>0</xdr:rowOff>
                  </from>
                  <to>
                    <xdr:col>14</xdr:col>
                    <xdr:colOff>47625</xdr:colOff>
                    <xdr:row>8</xdr:row>
                    <xdr:rowOff>19050</xdr:rowOff>
                  </to>
                </anchor>
              </controlPr>
            </control>
          </mc:Choice>
        </mc:AlternateContent>
        <mc:AlternateContent xmlns:mc="http://schemas.openxmlformats.org/markup-compatibility/2006">
          <mc:Choice Requires="x14">
            <control shapeId="84006" r:id="rId44" name="Check Box 38">
              <controlPr defaultSize="0" autoFill="0" autoLine="0" autoPict="0">
                <anchor moveWithCells="1">
                  <from>
                    <xdr:col>1</xdr:col>
                    <xdr:colOff>66675</xdr:colOff>
                    <xdr:row>87</xdr:row>
                    <xdr:rowOff>133350</xdr:rowOff>
                  </from>
                  <to>
                    <xdr:col>2</xdr:col>
                    <xdr:colOff>123825</xdr:colOff>
                    <xdr:row>88</xdr:row>
                    <xdr:rowOff>0</xdr:rowOff>
                  </to>
                </anchor>
              </controlPr>
            </control>
          </mc:Choice>
        </mc:AlternateContent>
        <mc:AlternateContent xmlns:mc="http://schemas.openxmlformats.org/markup-compatibility/2006">
          <mc:Choice Requires="x14">
            <control shapeId="84007" r:id="rId45" name="Check Box 39">
              <controlPr defaultSize="0" autoFill="0" autoLine="0" autoPict="0">
                <anchor moveWithCells="1">
                  <from>
                    <xdr:col>11</xdr:col>
                    <xdr:colOff>0</xdr:colOff>
                    <xdr:row>18</xdr:row>
                    <xdr:rowOff>0</xdr:rowOff>
                  </from>
                  <to>
                    <xdr:col>12</xdr:col>
                    <xdr:colOff>0</xdr:colOff>
                    <xdr:row>19</xdr:row>
                    <xdr:rowOff>0</xdr:rowOff>
                  </to>
                </anchor>
              </controlPr>
            </control>
          </mc:Choice>
        </mc:AlternateContent>
        <mc:AlternateContent xmlns:mc="http://schemas.openxmlformats.org/markup-compatibility/2006">
          <mc:Choice Requires="x14">
            <control shapeId="84008" r:id="rId46" name="Check Box 40">
              <controlPr defaultSize="0" autoFill="0" autoLine="0" autoPict="0">
                <anchor moveWithCells="1">
                  <from>
                    <xdr:col>18</xdr:col>
                    <xdr:colOff>0</xdr:colOff>
                    <xdr:row>18</xdr:row>
                    <xdr:rowOff>0</xdr:rowOff>
                  </from>
                  <to>
                    <xdr:col>19</xdr:col>
                    <xdr:colOff>0</xdr:colOff>
                    <xdr:row>19</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DC81C-A613-4BFD-BD4E-76CC638536F1}">
  <sheetPr codeName="Sheet4">
    <tabColor rgb="FFFFC000"/>
    <outlinePr applyStyles="1" summaryBelow="0"/>
  </sheetPr>
  <dimension ref="B1:CL26"/>
  <sheetViews>
    <sheetView view="pageBreakPreview" topLeftCell="A8" zoomScaleNormal="100" zoomScaleSheetLayoutView="100" workbookViewId="0">
      <selection activeCell="I12" sqref="I12:AJ12"/>
    </sheetView>
  </sheetViews>
  <sheetFormatPr defaultRowHeight="15.75"/>
  <cols>
    <col min="1" max="1" width="1.5703125" style="6" customWidth="1"/>
    <col min="2" max="37" width="3.5703125" style="322" customWidth="1"/>
    <col min="38" max="38" width="6" style="322" hidden="1" customWidth="1"/>
    <col min="39" max="42" width="9.140625" style="2" hidden="1" customWidth="1"/>
    <col min="43" max="43" width="11.42578125" style="2" hidden="1" customWidth="1"/>
    <col min="44" max="44" width="9.42578125" style="2" hidden="1" customWidth="1"/>
    <col min="45" max="45" width="9.5703125" style="2" hidden="1" customWidth="1"/>
    <col min="46" max="46" width="9.28515625" style="2" hidden="1" customWidth="1"/>
    <col min="47" max="47" width="14" style="2" hidden="1" customWidth="1"/>
    <col min="48" max="48" width="9.7109375" style="2" hidden="1" customWidth="1"/>
    <col min="49" max="49" width="9.140625" style="2" hidden="1" customWidth="1"/>
    <col min="50" max="50" width="10.28515625" style="2" hidden="1" customWidth="1"/>
    <col min="51" max="51" width="74.7109375" style="2" hidden="1" customWidth="1"/>
    <col min="52" max="52" width="9.140625" style="2" customWidth="1"/>
    <col min="53" max="53" width="16.7109375" style="2" customWidth="1"/>
    <col min="54" max="89" width="3.5703125" style="322" hidden="1" customWidth="1"/>
    <col min="90" max="90" width="9.140625" style="2"/>
    <col min="91" max="16384" width="9.140625" style="6"/>
  </cols>
  <sheetData>
    <row r="1" spans="2:89" ht="17.25" thickTop="1">
      <c r="B1" s="654" t="s">
        <v>19</v>
      </c>
      <c r="C1" s="655"/>
      <c r="D1" s="655"/>
      <c r="E1" s="655"/>
      <c r="F1" s="655"/>
      <c r="G1" s="655"/>
      <c r="H1" s="655"/>
      <c r="I1" s="655"/>
      <c r="J1" s="655"/>
      <c r="K1" s="655"/>
      <c r="L1" s="655"/>
      <c r="M1" s="655"/>
      <c r="N1" s="655"/>
      <c r="O1" s="655"/>
      <c r="P1" s="655"/>
      <c r="Q1" s="655"/>
      <c r="R1" s="655"/>
      <c r="S1" s="655"/>
      <c r="T1" s="655"/>
      <c r="U1" s="655"/>
      <c r="V1" s="655"/>
      <c r="W1" s="655"/>
      <c r="X1" s="655"/>
      <c r="Y1" s="655"/>
      <c r="Z1" s="655"/>
      <c r="AA1" s="655"/>
      <c r="AB1" s="655"/>
      <c r="AC1" s="655"/>
      <c r="AD1" s="655"/>
      <c r="AE1" s="655"/>
      <c r="AF1" s="655"/>
      <c r="AG1" s="655"/>
      <c r="AH1" s="655"/>
      <c r="AI1" s="655"/>
      <c r="AJ1" s="655"/>
      <c r="AK1" s="656"/>
      <c r="AL1" s="313"/>
      <c r="AM1" s="314"/>
      <c r="AN1" s="315" t="s">
        <v>278</v>
      </c>
      <c r="AO1" s="314"/>
      <c r="AP1" s="315" t="s">
        <v>279</v>
      </c>
      <c r="AQ1" s="314"/>
      <c r="AR1" s="314"/>
      <c r="AS1" s="314"/>
      <c r="AT1" s="314"/>
      <c r="AU1" s="314"/>
      <c r="AV1" s="314"/>
      <c r="AW1" s="314"/>
      <c r="AX1" s="314"/>
      <c r="AY1" s="350" t="str" cm="1">
        <f t="array" ref="AY1">IF(SUMPRODUCT(--(LEN(TRIM(AT3:AT971))&gt;0))&gt;0,"《"&amp;B1&amp;"》","")</f>
        <v/>
      </c>
      <c r="AZ1" s="351"/>
      <c r="BA1" s="351"/>
      <c r="BB1" s="351"/>
      <c r="BC1" s="351"/>
      <c r="BD1" s="351"/>
      <c r="BE1" s="351"/>
      <c r="BF1" s="351"/>
      <c r="BG1" s="351"/>
      <c r="BH1" s="351"/>
      <c r="BI1" s="351"/>
      <c r="BJ1" s="351"/>
      <c r="BK1" s="351"/>
      <c r="BL1" s="351"/>
      <c r="BM1" s="351"/>
      <c r="BN1" s="351"/>
      <c r="BO1" s="351"/>
      <c r="BP1" s="351"/>
      <c r="BQ1" s="351"/>
      <c r="BR1" s="351"/>
      <c r="BS1" s="351"/>
      <c r="BT1" s="351"/>
      <c r="BU1" s="351"/>
      <c r="BV1" s="351"/>
      <c r="BW1" s="351"/>
      <c r="BX1" s="351"/>
      <c r="BY1" s="351"/>
      <c r="BZ1" s="351"/>
      <c r="CA1" s="351"/>
      <c r="CB1" s="351"/>
      <c r="CC1" s="331"/>
      <c r="CD1" s="331"/>
      <c r="CE1" s="331"/>
      <c r="CF1" s="331"/>
      <c r="CG1" s="331"/>
      <c r="CH1" s="331"/>
      <c r="CI1" s="331"/>
      <c r="CJ1" s="331"/>
      <c r="CK1" s="332"/>
    </row>
    <row r="2" spans="2:89">
      <c r="B2" s="657"/>
      <c r="C2" s="658"/>
      <c r="D2" s="658"/>
      <c r="E2" s="658"/>
      <c r="F2" s="658"/>
      <c r="G2" s="658"/>
      <c r="H2" s="658"/>
      <c r="I2" s="658"/>
      <c r="J2" s="658"/>
      <c r="K2" s="658"/>
      <c r="L2" s="658"/>
      <c r="M2" s="658"/>
      <c r="N2" s="658"/>
      <c r="O2" s="658"/>
      <c r="P2" s="658"/>
      <c r="Q2" s="658"/>
      <c r="R2" s="658"/>
      <c r="S2" s="658"/>
      <c r="T2" s="658"/>
      <c r="U2" s="658"/>
      <c r="V2" s="658"/>
      <c r="W2" s="658"/>
      <c r="X2" s="658"/>
      <c r="Y2" s="658"/>
      <c r="Z2" s="658"/>
      <c r="AA2" s="658"/>
      <c r="AB2" s="658"/>
      <c r="AC2" s="658"/>
      <c r="AD2" s="658"/>
      <c r="AE2" s="658"/>
      <c r="AF2" s="658"/>
      <c r="AG2" s="658"/>
      <c r="AH2" s="658"/>
      <c r="AI2" s="658"/>
      <c r="AJ2" s="658"/>
      <c r="AK2" s="659"/>
      <c r="AL2" s="316" t="s">
        <v>280</v>
      </c>
      <c r="AM2" s="316" t="s">
        <v>281</v>
      </c>
      <c r="AN2" s="316" t="s">
        <v>282</v>
      </c>
      <c r="AO2" s="317" t="s">
        <v>283</v>
      </c>
      <c r="AP2" s="316" t="s">
        <v>284</v>
      </c>
      <c r="AQ2" s="316" t="s">
        <v>285</v>
      </c>
      <c r="AR2" s="316" t="s">
        <v>286</v>
      </c>
      <c r="AS2" s="316" t="s">
        <v>287</v>
      </c>
      <c r="AT2" s="316" t="s">
        <v>281</v>
      </c>
      <c r="AU2" s="318"/>
      <c r="AV2" s="318"/>
      <c r="AW2" s="314"/>
      <c r="AX2" s="314"/>
      <c r="AY2" s="352" t="str" cm="1">
        <f t="array" ref="AY2">IF(AY1&lt;&gt;"",LOOKUP(2,1/(AT3:AT971&lt;&gt;""),AT3:AT971),"")</f>
        <v/>
      </c>
      <c r="AZ2" s="351"/>
      <c r="BA2" s="351"/>
      <c r="BB2" s="351"/>
      <c r="BC2" s="351"/>
      <c r="BD2" s="351"/>
      <c r="BE2" s="351"/>
      <c r="BF2" s="351"/>
      <c r="BG2" s="351"/>
      <c r="BH2" s="351"/>
      <c r="BI2" s="351"/>
      <c r="BJ2" s="351"/>
      <c r="BK2" s="351"/>
      <c r="BL2" s="351"/>
      <c r="BM2" s="351"/>
      <c r="BN2" s="351"/>
      <c r="BO2" s="351"/>
      <c r="BP2" s="351"/>
      <c r="BQ2" s="351"/>
      <c r="BR2" s="351"/>
      <c r="BS2" s="351"/>
      <c r="BT2" s="351"/>
      <c r="BU2" s="351"/>
      <c r="BV2" s="351"/>
      <c r="BW2" s="351"/>
      <c r="BX2" s="351"/>
      <c r="BY2" s="351"/>
      <c r="BZ2" s="351"/>
      <c r="CA2" s="351"/>
      <c r="CB2" s="351"/>
      <c r="CC2" s="333"/>
      <c r="CD2" s="333"/>
      <c r="CE2" s="333"/>
      <c r="CF2" s="333"/>
      <c r="CG2" s="333"/>
      <c r="CH2" s="333"/>
      <c r="CI2" s="333"/>
      <c r="CJ2" s="333"/>
      <c r="CK2" s="334"/>
    </row>
    <row r="3" spans="2:89" ht="16.5" customHeight="1">
      <c r="B3" s="353"/>
      <c r="C3" s="652" t="s">
        <v>18</v>
      </c>
      <c r="D3" s="652"/>
      <c r="E3" s="652"/>
      <c r="F3" s="652"/>
      <c r="G3" s="652"/>
      <c r="H3" s="652"/>
      <c r="I3" s="652"/>
      <c r="J3" s="652"/>
      <c r="K3" s="652"/>
      <c r="L3" s="652"/>
      <c r="M3" s="652"/>
      <c r="N3" s="652"/>
      <c r="O3" s="652"/>
      <c r="P3" s="652"/>
      <c r="Q3" s="652"/>
      <c r="R3" s="652"/>
      <c r="S3" s="652"/>
      <c r="T3" s="652"/>
      <c r="U3" s="652"/>
      <c r="V3" s="652"/>
      <c r="W3" s="652"/>
      <c r="X3" s="652"/>
      <c r="Y3" s="652"/>
      <c r="Z3" s="652"/>
      <c r="AA3" s="652"/>
      <c r="AB3" s="652"/>
      <c r="AC3" s="652"/>
      <c r="AD3" s="652"/>
      <c r="AE3" s="652"/>
      <c r="AF3" s="652"/>
      <c r="AG3" s="652"/>
      <c r="AH3" s="652"/>
      <c r="AI3" s="652"/>
      <c r="AJ3" s="652"/>
      <c r="AK3" s="653"/>
      <c r="AL3" s="314">
        <v>2</v>
      </c>
      <c r="AM3" s="288" t="str">
        <f>IF(BB3,C3,"")</f>
        <v/>
      </c>
      <c r="AN3" s="288" t="b">
        <f>BB3</f>
        <v>0</v>
      </c>
      <c r="AO3" s="288" t="s">
        <v>288</v>
      </c>
      <c r="AP3" s="288" t="b">
        <f>BB3</f>
        <v>0</v>
      </c>
      <c r="AQ3" s="319" t="b">
        <f t="shared" ref="AQ3:AQ20" si="0">AND($AN3,$AP3)</f>
        <v>0</v>
      </c>
      <c r="AR3" s="319" t="b">
        <f t="shared" ref="AR3:AR20" si="1">IF($AN3=TRUE,$AP3&lt;&gt;TRUE)</f>
        <v>0</v>
      </c>
      <c r="AS3" s="314"/>
      <c r="AT3" s="314" t="str">
        <f>IF(AQ3=TRUE,
    IF(AL3=3,
        IF(AM3="", "", "        "&amp;REPT("-", LEN(AO3) - LEN(SUBSTITUTE(AO3, "-", "")))&amp;AM3&amp;CHAR(10)),
        IF(AL3=1, "    "&amp;AM3&amp;CHAR(10),
           IF(AL3=2, "█"&amp;AM3, AM3&amp;CHAR(10))
        )
    )&amp;AS3,
    "")</f>
        <v/>
      </c>
      <c r="AU3" s="314"/>
      <c r="AV3" s="320"/>
      <c r="AW3" s="314"/>
      <c r="AX3" s="314"/>
      <c r="AY3" s="364" t="str">
        <f>IF(AY1="","",AY1&amp;CHAR(10)&amp;AY2)
&amp;IF(OR(ISNUMBER(SEARCH("★",AY2)),ISNUMBER(SEARCH("◎",AY2)),ISNUMBER(SEARCH("#",AY2))),"※以上項目前有標示"
&amp;IF(ISNUMBER(SEARCH("★",AY2)),"標示★符號表示為TFDA認證項目。","")
&amp;IF(ISNUMBER(SEARCH("◎",AY2)),"標示◎符號表示為TAF認證項目。","")
&amp;IF(ISNUMBER(SEARCH("#",AY2)),"#表示為外部服務項目。",""),"")
&amp;IF(OR(ISNUMBER(SEARCH("★",AY2)),ISNUMBER(SEARCH("◎",AY2)),ISNUMBER(SEARCH("#",AY2))),"※Items marked with "
&amp;IF(ISNUMBER(SEARCH("★",AY2)),"★ Indicated as TFDA Accreditation Testing Field.","")
&amp;IF(ISNUMBER(SEARCH("◎",AY2)),"◎ Indicated as TAF Accreditation Testing Field.","")
&amp;IF(ISNUMBER(SEARCH("#",AY2)),"# stands for subcontract.",""),"")
&amp;IF(OR(ISNUMBER(SEARCH("★",AY2)),ISNUMBER(SEARCH("◎",AY2)),ISNUMBER(SEARCH("#",AY2))),CHAR(10),"")</f>
        <v/>
      </c>
      <c r="AZ3" s="351"/>
      <c r="BA3" s="351"/>
      <c r="BB3" s="351" t="b">
        <v>0</v>
      </c>
      <c r="BC3" s="351"/>
      <c r="BD3" s="351"/>
      <c r="BE3" s="351"/>
      <c r="BF3" s="351"/>
      <c r="BG3" s="351"/>
      <c r="BH3" s="351"/>
      <c r="BI3" s="351"/>
      <c r="BJ3" s="351"/>
      <c r="BK3" s="351"/>
      <c r="BL3" s="351"/>
      <c r="BM3" s="351"/>
      <c r="BN3" s="351"/>
      <c r="BO3" s="351"/>
      <c r="BP3" s="351"/>
      <c r="BQ3" s="351"/>
      <c r="BR3" s="351"/>
      <c r="BS3" s="351"/>
      <c r="BT3" s="351"/>
      <c r="BU3" s="351"/>
      <c r="BV3" s="351"/>
      <c r="BW3" s="351"/>
      <c r="BX3" s="351"/>
      <c r="BY3" s="351"/>
      <c r="BZ3" s="351"/>
      <c r="CA3" s="351"/>
      <c r="CB3" s="351"/>
      <c r="CC3" s="335"/>
      <c r="CD3" s="335"/>
      <c r="CE3" s="335"/>
      <c r="CF3" s="335"/>
      <c r="CG3" s="335"/>
      <c r="CH3" s="335"/>
      <c r="CI3" s="335"/>
      <c r="CJ3" s="335"/>
      <c r="CK3" s="321">
        <f>COUNTIF(BB4:BB4,TRUE)</f>
        <v>0</v>
      </c>
    </row>
    <row r="4" spans="2:89" ht="82.5" customHeight="1">
      <c r="B4" s="354"/>
      <c r="C4" s="642" t="s">
        <v>17</v>
      </c>
      <c r="D4" s="662"/>
      <c r="E4" s="662"/>
      <c r="F4" s="662"/>
      <c r="G4" s="662"/>
      <c r="H4" s="662"/>
      <c r="I4" s="663" t="s">
        <v>429</v>
      </c>
      <c r="J4" s="663"/>
      <c r="K4" s="663"/>
      <c r="L4" s="663"/>
      <c r="M4" s="663"/>
      <c r="N4" s="663"/>
      <c r="O4" s="663"/>
      <c r="P4" s="663"/>
      <c r="Q4" s="663"/>
      <c r="R4" s="663"/>
      <c r="S4" s="663"/>
      <c r="T4" s="663"/>
      <c r="U4" s="663"/>
      <c r="V4" s="663"/>
      <c r="W4" s="663"/>
      <c r="X4" s="663"/>
      <c r="Y4" s="663"/>
      <c r="Z4" s="663"/>
      <c r="AA4" s="663"/>
      <c r="AB4" s="663"/>
      <c r="AC4" s="663"/>
      <c r="AD4" s="663"/>
      <c r="AE4" s="663"/>
      <c r="AF4" s="663"/>
      <c r="AG4" s="663"/>
      <c r="AH4" s="663"/>
      <c r="AI4" s="663"/>
      <c r="AJ4" s="663"/>
      <c r="AK4" s="355"/>
      <c r="AL4" s="314">
        <v>3</v>
      </c>
      <c r="AM4" s="288" t="str">
        <f>IF(BB3,C4&amp;CHAR(10)&amp;I4,"")</f>
        <v/>
      </c>
      <c r="AN4" s="288" t="b">
        <f>AN3</f>
        <v>0</v>
      </c>
      <c r="AO4" s="288" t="s">
        <v>395</v>
      </c>
      <c r="AP4" s="288" t="b">
        <f>$AP$3</f>
        <v>0</v>
      </c>
      <c r="AQ4" s="319" t="b">
        <f t="shared" si="0"/>
        <v>0</v>
      </c>
      <c r="AR4" s="319" t="b">
        <f t="shared" si="1"/>
        <v>0</v>
      </c>
      <c r="AS4" s="314"/>
      <c r="AT4" s="314" t="str">
        <f>AT3&amp;IF(AQ4=TRUE,
    IF(AL4=3,
        IF(AM4="", "", "        "&amp;REPT("-", LEN(AO4) - LEN(SUBSTITUTE(AO4, "-", "")))&amp;AM4&amp;CHAR(10)),
        IF(AL4=1, "    "&amp;AM4&amp;CHAR(10),
           IF(AL4=2, "█"&amp;AM4&amp;CHAR(10), AM4&amp;CHAR(10))
        )
    )&amp;AS4,
    "")</f>
        <v/>
      </c>
      <c r="AU4" s="314"/>
      <c r="AV4" s="320"/>
      <c r="AW4" s="314"/>
      <c r="AX4" s="314"/>
      <c r="AY4" s="289"/>
      <c r="AZ4" s="351"/>
      <c r="BA4" s="351"/>
      <c r="BB4" s="351"/>
      <c r="BC4" s="351"/>
      <c r="BD4" s="351"/>
      <c r="BE4" s="351"/>
      <c r="BF4" s="351"/>
      <c r="BG4" s="351"/>
      <c r="BH4" s="351"/>
      <c r="BI4" s="351"/>
      <c r="BJ4" s="351"/>
      <c r="BK4" s="351"/>
      <c r="BL4" s="351"/>
      <c r="BM4" s="351"/>
      <c r="BN4" s="351"/>
      <c r="BO4" s="351"/>
      <c r="BP4" s="351"/>
      <c r="BQ4" s="351"/>
      <c r="BR4" s="351"/>
      <c r="BS4" s="351"/>
      <c r="BT4" s="351"/>
      <c r="BU4" s="351"/>
      <c r="BV4" s="351"/>
      <c r="BW4" s="351"/>
      <c r="BX4" s="351"/>
      <c r="BY4" s="351"/>
      <c r="BZ4" s="351"/>
      <c r="CA4" s="351"/>
      <c r="CB4" s="351"/>
      <c r="CC4" s="330"/>
      <c r="CD4" s="330"/>
      <c r="CE4" s="330"/>
      <c r="CF4" s="330"/>
      <c r="CG4" s="330"/>
      <c r="CH4" s="330"/>
      <c r="CI4" s="330"/>
      <c r="CJ4" s="330"/>
      <c r="CK4" s="330"/>
    </row>
    <row r="5" spans="2:89" ht="82.5" customHeight="1">
      <c r="B5" s="354"/>
      <c r="C5" s="642" t="s">
        <v>16</v>
      </c>
      <c r="D5" s="662"/>
      <c r="E5" s="662"/>
      <c r="F5" s="662"/>
      <c r="G5" s="662"/>
      <c r="H5" s="662"/>
      <c r="I5" s="663" t="s">
        <v>15</v>
      </c>
      <c r="J5" s="663"/>
      <c r="K5" s="663"/>
      <c r="L5" s="663"/>
      <c r="M5" s="663"/>
      <c r="N5" s="663"/>
      <c r="O5" s="663"/>
      <c r="P5" s="663"/>
      <c r="Q5" s="663"/>
      <c r="R5" s="663"/>
      <c r="S5" s="663"/>
      <c r="T5" s="663"/>
      <c r="U5" s="663"/>
      <c r="V5" s="663"/>
      <c r="W5" s="663"/>
      <c r="X5" s="663"/>
      <c r="Y5" s="663"/>
      <c r="Z5" s="663"/>
      <c r="AA5" s="663"/>
      <c r="AB5" s="663"/>
      <c r="AC5" s="663"/>
      <c r="AD5" s="663"/>
      <c r="AE5" s="663"/>
      <c r="AF5" s="663"/>
      <c r="AG5" s="663"/>
      <c r="AH5" s="663"/>
      <c r="AI5" s="663"/>
      <c r="AJ5" s="663"/>
      <c r="AK5" s="355"/>
      <c r="AL5" s="314">
        <v>3</v>
      </c>
      <c r="AM5" s="288" t="str">
        <f t="shared" ref="AM5:AM7" si="2">IF(BB4,C5&amp;CHAR(10)&amp;I5,"")</f>
        <v/>
      </c>
      <c r="AN5" s="288" t="b">
        <f t="shared" ref="AN5:AN7" si="3">AN4</f>
        <v>0</v>
      </c>
      <c r="AO5" s="288" t="s">
        <v>396</v>
      </c>
      <c r="AP5" s="288" t="b">
        <f t="shared" ref="AP5:AP7" si="4">$AP$3</f>
        <v>0</v>
      </c>
      <c r="AQ5" s="319" t="b">
        <f t="shared" si="0"/>
        <v>0</v>
      </c>
      <c r="AR5" s="319" t="b">
        <f t="shared" si="1"/>
        <v>0</v>
      </c>
      <c r="AS5" s="314"/>
      <c r="AT5" s="314" t="str">
        <f t="shared" ref="AT5:AT20" si="5">AT4&amp;IF(AQ5=TRUE,
    IF(AL5=3,
        IF(AM5="", "", "        "&amp;REPT("-", LEN(AO5) - LEN(SUBSTITUTE(AO5, "-", "")))&amp;AM5&amp;CHAR(10)),
        IF(AL5=1, "    "&amp;AM5&amp;CHAR(10),
           IF(AL5=2, "█"&amp;AM5&amp;CHAR(10), AM5&amp;CHAR(10))
        )
    )&amp;AS5,
    "")</f>
        <v/>
      </c>
      <c r="AU5" s="351"/>
      <c r="AV5" s="351"/>
      <c r="AW5" s="351"/>
      <c r="AX5" s="351"/>
      <c r="AY5" s="351"/>
      <c r="AZ5" s="351"/>
      <c r="BA5" s="351"/>
      <c r="BB5" s="351"/>
      <c r="BC5" s="351"/>
      <c r="BD5" s="351"/>
      <c r="BE5" s="351"/>
      <c r="BF5" s="351"/>
      <c r="BG5" s="351"/>
      <c r="BH5" s="351"/>
      <c r="BI5" s="351"/>
      <c r="BJ5" s="351"/>
      <c r="BK5" s="351"/>
      <c r="BL5" s="351"/>
      <c r="BM5" s="351"/>
      <c r="BN5" s="351"/>
      <c r="BO5" s="351"/>
      <c r="BP5" s="351"/>
      <c r="BQ5" s="351"/>
      <c r="BR5" s="351"/>
      <c r="BS5" s="351"/>
      <c r="BT5" s="351"/>
      <c r="BU5" s="351"/>
      <c r="BV5" s="351"/>
      <c r="BW5" s="351"/>
      <c r="BX5" s="351"/>
      <c r="BY5" s="351"/>
      <c r="BZ5" s="351"/>
      <c r="CA5" s="351"/>
      <c r="CB5" s="351"/>
      <c r="CC5" s="329"/>
      <c r="CD5" s="329"/>
      <c r="CE5" s="329"/>
      <c r="CF5" s="329"/>
      <c r="CG5" s="329"/>
      <c r="CH5" s="329"/>
      <c r="CI5" s="329"/>
      <c r="CJ5" s="329"/>
      <c r="CK5" s="329"/>
    </row>
    <row r="6" spans="2:89" ht="82.5" customHeight="1">
      <c r="B6" s="354"/>
      <c r="C6" s="642" t="s">
        <v>14</v>
      </c>
      <c r="D6" s="662"/>
      <c r="E6" s="662"/>
      <c r="F6" s="662"/>
      <c r="G6" s="662"/>
      <c r="H6" s="662"/>
      <c r="I6" s="663" t="s">
        <v>13</v>
      </c>
      <c r="J6" s="663"/>
      <c r="K6" s="663"/>
      <c r="L6" s="663"/>
      <c r="M6" s="663"/>
      <c r="N6" s="663"/>
      <c r="O6" s="663"/>
      <c r="P6" s="663"/>
      <c r="Q6" s="663"/>
      <c r="R6" s="663"/>
      <c r="S6" s="663"/>
      <c r="T6" s="663"/>
      <c r="U6" s="663"/>
      <c r="V6" s="663"/>
      <c r="W6" s="663"/>
      <c r="X6" s="663"/>
      <c r="Y6" s="663"/>
      <c r="Z6" s="663"/>
      <c r="AA6" s="663"/>
      <c r="AB6" s="663"/>
      <c r="AC6" s="663"/>
      <c r="AD6" s="663"/>
      <c r="AE6" s="663"/>
      <c r="AF6" s="663"/>
      <c r="AG6" s="663"/>
      <c r="AH6" s="663"/>
      <c r="AI6" s="663"/>
      <c r="AJ6" s="663"/>
      <c r="AK6" s="355"/>
      <c r="AL6" s="314">
        <v>3</v>
      </c>
      <c r="AM6" s="288" t="str">
        <f t="shared" si="2"/>
        <v/>
      </c>
      <c r="AN6" s="288" t="b">
        <f t="shared" si="3"/>
        <v>0</v>
      </c>
      <c r="AO6" s="288" t="s">
        <v>397</v>
      </c>
      <c r="AP6" s="288" t="b">
        <f t="shared" si="4"/>
        <v>0</v>
      </c>
      <c r="AQ6" s="319" t="b">
        <f t="shared" si="0"/>
        <v>0</v>
      </c>
      <c r="AR6" s="319" t="b">
        <f t="shared" si="1"/>
        <v>0</v>
      </c>
      <c r="AS6" s="314"/>
      <c r="AT6" s="314" t="str">
        <f t="shared" si="5"/>
        <v/>
      </c>
      <c r="AU6" s="351"/>
      <c r="AV6" s="351"/>
      <c r="AW6" s="351"/>
      <c r="AX6" s="351"/>
      <c r="AY6" s="351"/>
      <c r="AZ6" s="351"/>
      <c r="BA6" s="351"/>
      <c r="BB6" s="351"/>
      <c r="BC6" s="351"/>
      <c r="BD6" s="351"/>
      <c r="BE6" s="351"/>
      <c r="BF6" s="351"/>
      <c r="BG6" s="351"/>
      <c r="BH6" s="351"/>
      <c r="BI6" s="351"/>
      <c r="BJ6" s="351"/>
      <c r="BK6" s="351"/>
      <c r="BL6" s="351"/>
      <c r="BM6" s="351"/>
      <c r="BN6" s="351"/>
      <c r="BO6" s="351"/>
      <c r="BP6" s="351"/>
      <c r="BQ6" s="351"/>
      <c r="BR6" s="351"/>
      <c r="BS6" s="351"/>
      <c r="BT6" s="351"/>
      <c r="BU6" s="351"/>
      <c r="BV6" s="351"/>
      <c r="BW6" s="351"/>
      <c r="BX6" s="351"/>
      <c r="BY6" s="351"/>
      <c r="BZ6" s="351"/>
      <c r="CA6" s="351"/>
      <c r="CB6" s="351"/>
      <c r="CC6" s="329"/>
      <c r="CD6" s="329"/>
      <c r="CE6" s="329"/>
      <c r="CF6" s="329"/>
      <c r="CG6" s="329"/>
      <c r="CH6" s="329"/>
      <c r="CI6" s="329"/>
      <c r="CJ6" s="329"/>
      <c r="CK6" s="329"/>
    </row>
    <row r="7" spans="2:89" ht="82.5" customHeight="1">
      <c r="B7" s="354"/>
      <c r="C7" s="642" t="s">
        <v>12</v>
      </c>
      <c r="D7" s="662"/>
      <c r="E7" s="662"/>
      <c r="F7" s="662"/>
      <c r="G7" s="662"/>
      <c r="H7" s="662"/>
      <c r="I7" s="643" t="s">
        <v>11</v>
      </c>
      <c r="J7" s="643"/>
      <c r="K7" s="643"/>
      <c r="L7" s="643"/>
      <c r="M7" s="643"/>
      <c r="N7" s="643"/>
      <c r="O7" s="643"/>
      <c r="P7" s="643"/>
      <c r="Q7" s="643"/>
      <c r="R7" s="643"/>
      <c r="S7" s="643"/>
      <c r="T7" s="643"/>
      <c r="U7" s="643"/>
      <c r="V7" s="643"/>
      <c r="W7" s="643"/>
      <c r="X7" s="643"/>
      <c r="Y7" s="643"/>
      <c r="Z7" s="643"/>
      <c r="AA7" s="643"/>
      <c r="AB7" s="643"/>
      <c r="AC7" s="643"/>
      <c r="AD7" s="643"/>
      <c r="AE7" s="643"/>
      <c r="AF7" s="643"/>
      <c r="AG7" s="643"/>
      <c r="AH7" s="643"/>
      <c r="AI7" s="643"/>
      <c r="AJ7" s="643"/>
      <c r="AK7" s="356"/>
      <c r="AL7" s="314">
        <v>3</v>
      </c>
      <c r="AM7" s="288" t="str">
        <f t="shared" si="2"/>
        <v/>
      </c>
      <c r="AN7" s="288" t="b">
        <f t="shared" si="3"/>
        <v>0</v>
      </c>
      <c r="AO7" s="288" t="s">
        <v>398</v>
      </c>
      <c r="AP7" s="288" t="b">
        <f t="shared" si="4"/>
        <v>0</v>
      </c>
      <c r="AQ7" s="319" t="b">
        <f t="shared" si="0"/>
        <v>0</v>
      </c>
      <c r="AR7" s="319" t="b">
        <f t="shared" si="1"/>
        <v>0</v>
      </c>
      <c r="AS7" s="314"/>
      <c r="AT7" s="314" t="str">
        <f t="shared" si="5"/>
        <v/>
      </c>
      <c r="AU7" s="351"/>
      <c r="AV7" s="351"/>
      <c r="AW7" s="351"/>
      <c r="AX7" s="351"/>
      <c r="AY7" s="351"/>
      <c r="AZ7" s="351"/>
      <c r="BA7" s="351"/>
      <c r="BB7" s="351"/>
      <c r="BC7" s="351"/>
      <c r="BD7" s="351"/>
      <c r="BE7" s="351"/>
      <c r="BF7" s="351"/>
      <c r="BG7" s="351"/>
      <c r="BH7" s="351"/>
      <c r="BI7" s="351"/>
      <c r="BJ7" s="351"/>
      <c r="BK7" s="351"/>
      <c r="BL7" s="351"/>
      <c r="BM7" s="351"/>
      <c r="BN7" s="351"/>
      <c r="BO7" s="351"/>
      <c r="BP7" s="351"/>
      <c r="BQ7" s="351"/>
      <c r="BR7" s="351"/>
      <c r="BS7" s="351"/>
      <c r="BT7" s="351"/>
      <c r="BU7" s="351"/>
      <c r="BV7" s="351"/>
      <c r="BW7" s="351"/>
      <c r="BX7" s="351"/>
      <c r="BY7" s="351"/>
      <c r="BZ7" s="351"/>
      <c r="CA7" s="351"/>
      <c r="CB7" s="351"/>
      <c r="CC7" s="329"/>
      <c r="CD7" s="329"/>
      <c r="CE7" s="329"/>
      <c r="CF7" s="329"/>
      <c r="CG7" s="329"/>
      <c r="CH7" s="329"/>
      <c r="CI7" s="329"/>
      <c r="CJ7" s="329"/>
      <c r="CK7" s="329"/>
    </row>
    <row r="8" spans="2:89">
      <c r="B8" s="353"/>
      <c r="C8" s="652" t="s">
        <v>20</v>
      </c>
      <c r="D8" s="652"/>
      <c r="E8" s="652"/>
      <c r="F8" s="652"/>
      <c r="G8" s="652"/>
      <c r="H8" s="652"/>
      <c r="I8" s="652"/>
      <c r="J8" s="652"/>
      <c r="K8" s="652"/>
      <c r="L8" s="652"/>
      <c r="M8" s="652"/>
      <c r="N8" s="652"/>
      <c r="O8" s="652"/>
      <c r="P8" s="652"/>
      <c r="Q8" s="652"/>
      <c r="R8" s="652"/>
      <c r="S8" s="652"/>
      <c r="T8" s="652"/>
      <c r="U8" s="652"/>
      <c r="V8" s="652"/>
      <c r="W8" s="652"/>
      <c r="X8" s="652"/>
      <c r="Y8" s="652"/>
      <c r="Z8" s="652"/>
      <c r="AA8" s="652"/>
      <c r="AB8" s="652"/>
      <c r="AC8" s="652"/>
      <c r="AD8" s="652"/>
      <c r="AE8" s="652"/>
      <c r="AF8" s="652"/>
      <c r="AG8" s="652"/>
      <c r="AH8" s="652"/>
      <c r="AI8" s="652"/>
      <c r="AJ8" s="652"/>
      <c r="AK8" s="653"/>
      <c r="AL8" s="314">
        <v>2</v>
      </c>
      <c r="AM8" s="288" t="str">
        <f>IF(BB8,C8,"")</f>
        <v/>
      </c>
      <c r="AN8" s="288" t="b">
        <f>BB8</f>
        <v>0</v>
      </c>
      <c r="AO8" s="288" t="s">
        <v>399</v>
      </c>
      <c r="AP8" s="288" t="b">
        <f>BB8</f>
        <v>0</v>
      </c>
      <c r="AQ8" s="319" t="b">
        <f t="shared" si="0"/>
        <v>0</v>
      </c>
      <c r="AR8" s="319" t="b">
        <f t="shared" si="1"/>
        <v>0</v>
      </c>
      <c r="AS8" s="314"/>
      <c r="AT8" s="314" t="str">
        <f t="shared" si="5"/>
        <v/>
      </c>
      <c r="AU8" s="351"/>
      <c r="AV8" s="351"/>
      <c r="AW8" s="351"/>
      <c r="AX8" s="351"/>
      <c r="AY8" s="351"/>
      <c r="AZ8" s="351"/>
      <c r="BA8" s="351"/>
      <c r="BB8" s="351" t="b">
        <v>0</v>
      </c>
      <c r="BC8" s="351"/>
      <c r="BD8" s="351"/>
      <c r="BE8" s="351"/>
      <c r="BF8" s="351"/>
      <c r="BG8" s="351"/>
      <c r="BH8" s="351"/>
      <c r="BI8" s="351"/>
      <c r="BJ8" s="351"/>
      <c r="BK8" s="351"/>
      <c r="BL8" s="351"/>
      <c r="BM8" s="351"/>
      <c r="BN8" s="351"/>
      <c r="BO8" s="351"/>
      <c r="BP8" s="351"/>
      <c r="BQ8" s="351"/>
      <c r="BR8" s="351"/>
      <c r="BS8" s="351"/>
      <c r="BT8" s="351"/>
      <c r="BU8" s="351"/>
      <c r="BV8" s="351"/>
      <c r="BW8" s="351"/>
      <c r="BX8" s="351"/>
      <c r="BY8" s="351"/>
      <c r="BZ8" s="351"/>
      <c r="CA8" s="351"/>
      <c r="CB8" s="351"/>
      <c r="CC8" s="329"/>
      <c r="CD8" s="329"/>
      <c r="CE8" s="329"/>
      <c r="CF8" s="329"/>
      <c r="CG8" s="329"/>
      <c r="CH8" s="329"/>
      <c r="CI8" s="329"/>
      <c r="CJ8" s="329"/>
      <c r="CK8" s="329"/>
    </row>
    <row r="9" spans="2:89" ht="82.5" customHeight="1">
      <c r="B9" s="354"/>
      <c r="C9" s="642" t="s">
        <v>10</v>
      </c>
      <c r="D9" s="642"/>
      <c r="E9" s="642"/>
      <c r="F9" s="642"/>
      <c r="G9" s="642"/>
      <c r="H9" s="642"/>
      <c r="I9" s="643" t="s">
        <v>430</v>
      </c>
      <c r="J9" s="643"/>
      <c r="K9" s="643"/>
      <c r="L9" s="643"/>
      <c r="M9" s="643"/>
      <c r="N9" s="643"/>
      <c r="O9" s="643"/>
      <c r="P9" s="643"/>
      <c r="Q9" s="643"/>
      <c r="R9" s="643"/>
      <c r="S9" s="643"/>
      <c r="T9" s="643"/>
      <c r="U9" s="643"/>
      <c r="V9" s="643"/>
      <c r="W9" s="643"/>
      <c r="X9" s="643"/>
      <c r="Y9" s="643"/>
      <c r="Z9" s="643"/>
      <c r="AA9" s="643"/>
      <c r="AB9" s="643"/>
      <c r="AC9" s="643"/>
      <c r="AD9" s="643"/>
      <c r="AE9" s="643"/>
      <c r="AF9" s="643"/>
      <c r="AG9" s="643"/>
      <c r="AH9" s="643"/>
      <c r="AI9" s="643"/>
      <c r="AJ9" s="643"/>
      <c r="AK9" s="355"/>
      <c r="AL9" s="314">
        <v>3</v>
      </c>
      <c r="AM9" s="288" t="str">
        <f>IF(BB8,C9&amp;CHAR(10)&amp;I9,"")</f>
        <v/>
      </c>
      <c r="AN9" s="288" t="b">
        <f>AN8</f>
        <v>0</v>
      </c>
      <c r="AO9" s="288" t="s">
        <v>400</v>
      </c>
      <c r="AP9" s="288" t="b">
        <f>$AP$8</f>
        <v>0</v>
      </c>
      <c r="AQ9" s="319" t="b">
        <f t="shared" si="0"/>
        <v>0</v>
      </c>
      <c r="AR9" s="319" t="b">
        <f t="shared" si="1"/>
        <v>0</v>
      </c>
      <c r="AS9" s="314"/>
      <c r="AT9" s="314" t="str">
        <f t="shared" si="5"/>
        <v/>
      </c>
      <c r="AU9" s="351"/>
      <c r="AV9" s="351"/>
      <c r="AW9" s="351"/>
      <c r="AX9" s="351"/>
      <c r="AY9" s="351"/>
      <c r="AZ9" s="351"/>
      <c r="BA9" s="351"/>
      <c r="BB9" s="351"/>
      <c r="BC9" s="351"/>
      <c r="BD9" s="351"/>
      <c r="BE9" s="351"/>
      <c r="BF9" s="351"/>
      <c r="BG9" s="351"/>
      <c r="BH9" s="351"/>
      <c r="BI9" s="351"/>
      <c r="BJ9" s="351"/>
      <c r="BK9" s="351"/>
      <c r="BL9" s="351"/>
      <c r="BM9" s="351"/>
      <c r="BN9" s="351"/>
      <c r="BO9" s="351"/>
      <c r="BP9" s="351"/>
      <c r="BQ9" s="351"/>
      <c r="BR9" s="351"/>
      <c r="BS9" s="351"/>
      <c r="BT9" s="351"/>
      <c r="BU9" s="351"/>
      <c r="BV9" s="351"/>
      <c r="BW9" s="351"/>
      <c r="BX9" s="351"/>
      <c r="BY9" s="351"/>
      <c r="BZ9" s="351"/>
      <c r="CA9" s="351"/>
      <c r="CB9" s="351"/>
      <c r="CC9" s="329"/>
      <c r="CD9" s="329"/>
      <c r="CE9" s="329"/>
      <c r="CF9" s="329"/>
      <c r="CG9" s="329"/>
      <c r="CH9" s="329"/>
      <c r="CI9" s="329"/>
      <c r="CJ9" s="329"/>
      <c r="CK9" s="329"/>
    </row>
    <row r="10" spans="2:89" ht="82.5" customHeight="1">
      <c r="B10" s="354"/>
      <c r="C10" s="642" t="s">
        <v>9</v>
      </c>
      <c r="D10" s="642"/>
      <c r="E10" s="642"/>
      <c r="F10" s="642"/>
      <c r="G10" s="642"/>
      <c r="H10" s="642"/>
      <c r="I10" s="643" t="s">
        <v>8</v>
      </c>
      <c r="J10" s="643"/>
      <c r="K10" s="643"/>
      <c r="L10" s="643"/>
      <c r="M10" s="643"/>
      <c r="N10" s="643"/>
      <c r="O10" s="643"/>
      <c r="P10" s="643"/>
      <c r="Q10" s="643"/>
      <c r="R10" s="643"/>
      <c r="S10" s="643"/>
      <c r="T10" s="643"/>
      <c r="U10" s="643"/>
      <c r="V10" s="643"/>
      <c r="W10" s="643"/>
      <c r="X10" s="643"/>
      <c r="Y10" s="643"/>
      <c r="Z10" s="643"/>
      <c r="AA10" s="643"/>
      <c r="AB10" s="643"/>
      <c r="AC10" s="643"/>
      <c r="AD10" s="643"/>
      <c r="AE10" s="643"/>
      <c r="AF10" s="643"/>
      <c r="AG10" s="643"/>
      <c r="AH10" s="643"/>
      <c r="AI10" s="643"/>
      <c r="AJ10" s="643"/>
      <c r="AK10" s="355"/>
      <c r="AL10" s="314">
        <v>3</v>
      </c>
      <c r="AM10" s="288" t="str">
        <f t="shared" ref="AM10:AM12" si="6">IF(BB9,C10&amp;CHAR(10)&amp;I10,"")</f>
        <v/>
      </c>
      <c r="AN10" s="288" t="b">
        <f t="shared" ref="AN10:AN12" si="7">AN9</f>
        <v>0</v>
      </c>
      <c r="AO10" s="288" t="s">
        <v>401</v>
      </c>
      <c r="AP10" s="288" t="b">
        <f t="shared" ref="AP10:AP12" si="8">$AP$8</f>
        <v>0</v>
      </c>
      <c r="AQ10" s="319" t="b">
        <f t="shared" si="0"/>
        <v>0</v>
      </c>
      <c r="AR10" s="319" t="b">
        <f t="shared" si="1"/>
        <v>0</v>
      </c>
      <c r="AS10" s="314"/>
      <c r="AT10" s="314" t="str">
        <f t="shared" si="5"/>
        <v/>
      </c>
      <c r="AU10" s="351"/>
      <c r="AV10" s="351"/>
      <c r="AW10" s="351"/>
      <c r="AX10" s="351"/>
      <c r="AY10" s="351"/>
      <c r="AZ10" s="351"/>
      <c r="BA10" s="351"/>
      <c r="BB10" s="351"/>
      <c r="BC10" s="351"/>
      <c r="BD10" s="351"/>
      <c r="BE10" s="351"/>
      <c r="BF10" s="351"/>
      <c r="BG10" s="351"/>
      <c r="BH10" s="351"/>
      <c r="BI10" s="351"/>
      <c r="BJ10" s="351"/>
      <c r="BK10" s="351"/>
      <c r="BL10" s="351"/>
      <c r="BM10" s="351"/>
      <c r="BN10" s="351"/>
      <c r="BO10" s="351"/>
      <c r="BP10" s="351"/>
      <c r="BQ10" s="351"/>
      <c r="BR10" s="351"/>
      <c r="BS10" s="351"/>
      <c r="BT10" s="351"/>
      <c r="BU10" s="351"/>
      <c r="BV10" s="351"/>
      <c r="BW10" s="351"/>
      <c r="BX10" s="351"/>
      <c r="BY10" s="351"/>
      <c r="BZ10" s="351"/>
      <c r="CA10" s="351"/>
      <c r="CB10" s="351"/>
      <c r="CC10" s="329"/>
      <c r="CD10" s="329"/>
      <c r="CE10" s="329"/>
      <c r="CF10" s="329"/>
      <c r="CG10" s="329"/>
      <c r="CH10" s="329"/>
      <c r="CI10" s="329"/>
      <c r="CJ10" s="329"/>
      <c r="CK10" s="329"/>
    </row>
    <row r="11" spans="2:89" ht="82.5" customHeight="1">
      <c r="B11" s="354"/>
      <c r="C11" s="642" t="s">
        <v>7</v>
      </c>
      <c r="D11" s="642"/>
      <c r="E11" s="642"/>
      <c r="F11" s="642"/>
      <c r="G11" s="642"/>
      <c r="H11" s="642"/>
      <c r="I11" s="643" t="s">
        <v>438</v>
      </c>
      <c r="J11" s="643"/>
      <c r="K11" s="643"/>
      <c r="L11" s="643"/>
      <c r="M11" s="643"/>
      <c r="N11" s="643"/>
      <c r="O11" s="643"/>
      <c r="P11" s="643"/>
      <c r="Q11" s="643"/>
      <c r="R11" s="643"/>
      <c r="S11" s="643"/>
      <c r="T11" s="643"/>
      <c r="U11" s="643"/>
      <c r="V11" s="643"/>
      <c r="W11" s="643"/>
      <c r="X11" s="643"/>
      <c r="Y11" s="643"/>
      <c r="Z11" s="643"/>
      <c r="AA11" s="643"/>
      <c r="AB11" s="643"/>
      <c r="AC11" s="643"/>
      <c r="AD11" s="643"/>
      <c r="AE11" s="643"/>
      <c r="AF11" s="643"/>
      <c r="AG11" s="643"/>
      <c r="AH11" s="643"/>
      <c r="AI11" s="643"/>
      <c r="AJ11" s="643"/>
      <c r="AK11" s="355"/>
      <c r="AL11" s="314">
        <v>3</v>
      </c>
      <c r="AM11" s="288" t="str">
        <f t="shared" si="6"/>
        <v/>
      </c>
      <c r="AN11" s="288" t="b">
        <f t="shared" si="7"/>
        <v>0</v>
      </c>
      <c r="AO11" s="288" t="s">
        <v>402</v>
      </c>
      <c r="AP11" s="288" t="b">
        <f t="shared" si="8"/>
        <v>0</v>
      </c>
      <c r="AQ11" s="319" t="b">
        <f t="shared" si="0"/>
        <v>0</v>
      </c>
      <c r="AR11" s="319" t="b">
        <f t="shared" si="1"/>
        <v>0</v>
      </c>
      <c r="AS11" s="314"/>
      <c r="AT11" s="314" t="str">
        <f t="shared" si="5"/>
        <v/>
      </c>
      <c r="AU11" s="351"/>
      <c r="AV11" s="351"/>
      <c r="AW11" s="351"/>
      <c r="AX11" s="351"/>
      <c r="AY11" s="351"/>
      <c r="AZ11" s="351"/>
      <c r="BA11" s="351"/>
      <c r="BB11" s="351"/>
      <c r="BC11" s="351"/>
      <c r="BD11" s="351"/>
      <c r="BE11" s="351"/>
      <c r="BF11" s="351"/>
      <c r="BG11" s="351"/>
      <c r="BH11" s="351"/>
      <c r="BI11" s="351"/>
      <c r="BJ11" s="351"/>
      <c r="BK11" s="351"/>
      <c r="BL11" s="351"/>
      <c r="BM11" s="351"/>
      <c r="BN11" s="351"/>
      <c r="BO11" s="351"/>
      <c r="BP11" s="351"/>
      <c r="BQ11" s="351"/>
      <c r="BR11" s="351"/>
      <c r="BS11" s="351"/>
      <c r="BT11" s="351"/>
      <c r="BU11" s="351"/>
      <c r="BV11" s="351"/>
      <c r="BW11" s="351"/>
      <c r="BX11" s="351"/>
      <c r="BY11" s="351"/>
      <c r="BZ11" s="351"/>
      <c r="CA11" s="351"/>
      <c r="CB11" s="351"/>
      <c r="CC11" s="329"/>
      <c r="CD11" s="329"/>
      <c r="CE11" s="329"/>
      <c r="CF11" s="329"/>
      <c r="CG11" s="329"/>
      <c r="CH11" s="329"/>
      <c r="CI11" s="329"/>
      <c r="CJ11" s="329"/>
      <c r="CK11" s="329"/>
    </row>
    <row r="12" spans="2:89" ht="82.5" customHeight="1">
      <c r="B12" s="354"/>
      <c r="C12" s="642" t="s">
        <v>6</v>
      </c>
      <c r="D12" s="642"/>
      <c r="E12" s="642"/>
      <c r="F12" s="642"/>
      <c r="G12" s="642"/>
      <c r="H12" s="642"/>
      <c r="I12" s="643" t="s">
        <v>5</v>
      </c>
      <c r="J12" s="643"/>
      <c r="K12" s="643"/>
      <c r="L12" s="643"/>
      <c r="M12" s="643"/>
      <c r="N12" s="643"/>
      <c r="O12" s="643"/>
      <c r="P12" s="643"/>
      <c r="Q12" s="643"/>
      <c r="R12" s="643"/>
      <c r="S12" s="643"/>
      <c r="T12" s="643"/>
      <c r="U12" s="643"/>
      <c r="V12" s="643"/>
      <c r="W12" s="643"/>
      <c r="X12" s="643"/>
      <c r="Y12" s="643"/>
      <c r="Z12" s="643"/>
      <c r="AA12" s="643"/>
      <c r="AB12" s="643"/>
      <c r="AC12" s="643"/>
      <c r="AD12" s="643"/>
      <c r="AE12" s="643"/>
      <c r="AF12" s="643"/>
      <c r="AG12" s="643"/>
      <c r="AH12" s="643"/>
      <c r="AI12" s="643"/>
      <c r="AJ12" s="643"/>
      <c r="AK12" s="355"/>
      <c r="AL12" s="314">
        <v>3</v>
      </c>
      <c r="AM12" s="288" t="str">
        <f t="shared" si="6"/>
        <v/>
      </c>
      <c r="AN12" s="288" t="b">
        <f t="shared" si="7"/>
        <v>0</v>
      </c>
      <c r="AO12" s="288" t="s">
        <v>403</v>
      </c>
      <c r="AP12" s="288" t="b">
        <f t="shared" si="8"/>
        <v>0</v>
      </c>
      <c r="AQ12" s="319" t="b">
        <f t="shared" si="0"/>
        <v>0</v>
      </c>
      <c r="AR12" s="319" t="b">
        <f t="shared" si="1"/>
        <v>0</v>
      </c>
      <c r="AS12" s="314"/>
      <c r="AT12" s="314" t="str">
        <f t="shared" si="5"/>
        <v/>
      </c>
      <c r="AU12" s="351"/>
      <c r="AV12" s="351"/>
      <c r="AW12" s="351"/>
      <c r="AX12" s="351"/>
      <c r="AY12" s="351"/>
      <c r="AZ12" s="351"/>
      <c r="BA12" s="351"/>
      <c r="BB12" s="351"/>
      <c r="BC12" s="351"/>
      <c r="BD12" s="351"/>
      <c r="BE12" s="351"/>
      <c r="BF12" s="351"/>
      <c r="BG12" s="351"/>
      <c r="BH12" s="351"/>
      <c r="BI12" s="351"/>
      <c r="BJ12" s="351"/>
      <c r="BK12" s="351"/>
      <c r="BL12" s="351"/>
      <c r="BM12" s="351"/>
      <c r="BN12" s="351"/>
      <c r="BO12" s="351"/>
      <c r="BP12" s="351"/>
      <c r="BQ12" s="351"/>
      <c r="BR12" s="351"/>
      <c r="BS12" s="351"/>
      <c r="BT12" s="351"/>
      <c r="BU12" s="351"/>
      <c r="BV12" s="351"/>
      <c r="BW12" s="351"/>
      <c r="BX12" s="351"/>
      <c r="BY12" s="351"/>
      <c r="BZ12" s="351"/>
      <c r="CA12" s="351"/>
      <c r="CB12" s="351"/>
      <c r="CC12" s="329"/>
      <c r="CD12" s="329"/>
      <c r="CE12" s="329"/>
      <c r="CF12" s="329"/>
      <c r="CG12" s="329"/>
      <c r="CH12" s="329"/>
      <c r="CI12" s="329"/>
      <c r="CJ12" s="329"/>
      <c r="CK12" s="329"/>
    </row>
    <row r="13" spans="2:89">
      <c r="B13" s="353"/>
      <c r="C13" s="647" t="s">
        <v>21</v>
      </c>
      <c r="D13" s="647"/>
      <c r="E13" s="647"/>
      <c r="F13" s="647"/>
      <c r="G13" s="647"/>
      <c r="H13" s="647"/>
      <c r="I13" s="647"/>
      <c r="J13" s="647"/>
      <c r="K13" s="647"/>
      <c r="L13" s="647"/>
      <c r="M13" s="647"/>
      <c r="N13" s="647"/>
      <c r="O13" s="647"/>
      <c r="P13" s="647"/>
      <c r="Q13" s="647"/>
      <c r="R13" s="647"/>
      <c r="S13" s="647"/>
      <c r="T13" s="647"/>
      <c r="U13" s="647"/>
      <c r="V13" s="647"/>
      <c r="W13" s="647"/>
      <c r="X13" s="647"/>
      <c r="Y13" s="647"/>
      <c r="Z13" s="647"/>
      <c r="AA13" s="647"/>
      <c r="AB13" s="647"/>
      <c r="AC13" s="647"/>
      <c r="AD13" s="647"/>
      <c r="AE13" s="647"/>
      <c r="AF13" s="647"/>
      <c r="AG13" s="647"/>
      <c r="AH13" s="647"/>
      <c r="AI13" s="647"/>
      <c r="AJ13" s="647"/>
      <c r="AK13" s="648"/>
      <c r="AL13" s="314">
        <v>2</v>
      </c>
      <c r="AM13" s="288" t="str">
        <f>IF(BB13,C13&amp;H13,"")</f>
        <v/>
      </c>
      <c r="AN13" s="288" t="b">
        <f>BB13</f>
        <v>0</v>
      </c>
      <c r="AO13" s="288" t="s">
        <v>404</v>
      </c>
      <c r="AP13" s="288" t="b">
        <f>BB13</f>
        <v>0</v>
      </c>
      <c r="AQ13" s="319" t="b">
        <f t="shared" si="0"/>
        <v>0</v>
      </c>
      <c r="AR13" s="319" t="b">
        <f t="shared" si="1"/>
        <v>0</v>
      </c>
      <c r="AS13" s="314"/>
      <c r="AT13" s="314" t="str">
        <f t="shared" si="5"/>
        <v/>
      </c>
      <c r="AU13" s="351"/>
      <c r="AV13" s="351"/>
      <c r="AW13" s="351"/>
      <c r="AX13" s="351"/>
      <c r="AY13" s="351"/>
      <c r="AZ13" s="351"/>
      <c r="BA13" s="351"/>
      <c r="BB13" s="351" t="b">
        <v>0</v>
      </c>
      <c r="BC13" s="351"/>
      <c r="BD13" s="351"/>
      <c r="BE13" s="351"/>
      <c r="BF13" s="351"/>
      <c r="BG13" s="351"/>
      <c r="BH13" s="351"/>
      <c r="BI13" s="351"/>
      <c r="BJ13" s="351"/>
      <c r="BK13" s="351"/>
      <c r="BL13" s="351"/>
      <c r="BM13" s="351"/>
      <c r="BN13" s="351"/>
      <c r="BO13" s="351"/>
      <c r="BP13" s="351"/>
      <c r="BQ13" s="351"/>
      <c r="BR13" s="351"/>
      <c r="BS13" s="351"/>
      <c r="BT13" s="351"/>
      <c r="BU13" s="351"/>
      <c r="BV13" s="351"/>
      <c r="BW13" s="351"/>
      <c r="BX13" s="351"/>
      <c r="BY13" s="351"/>
      <c r="BZ13" s="351"/>
      <c r="CA13" s="351"/>
      <c r="CB13" s="351"/>
      <c r="CC13" s="329"/>
      <c r="CD13" s="329"/>
      <c r="CE13" s="329"/>
      <c r="CF13" s="329"/>
      <c r="CG13" s="329"/>
      <c r="CH13" s="329"/>
      <c r="CI13" s="329"/>
      <c r="CJ13" s="329"/>
      <c r="CK13" s="329"/>
    </row>
    <row r="14" spans="2:89">
      <c r="B14" s="354"/>
      <c r="C14" s="357"/>
      <c r="D14" s="357"/>
      <c r="E14" s="357"/>
      <c r="F14" s="357"/>
      <c r="G14" s="357"/>
      <c r="H14" s="357"/>
      <c r="I14" s="357"/>
      <c r="J14" s="357"/>
      <c r="K14" s="357"/>
      <c r="L14" s="357"/>
      <c r="M14" s="357"/>
      <c r="N14" s="357"/>
      <c r="O14" s="357"/>
      <c r="P14" s="357"/>
      <c r="Q14" s="357"/>
      <c r="R14" s="357"/>
      <c r="S14" s="357"/>
      <c r="T14" s="357"/>
      <c r="U14" s="357"/>
      <c r="V14" s="357"/>
      <c r="W14" s="357"/>
      <c r="X14" s="357"/>
      <c r="Y14" s="357"/>
      <c r="Z14" s="357"/>
      <c r="AA14" s="357"/>
      <c r="AB14" s="357"/>
      <c r="AC14" s="357"/>
      <c r="AD14" s="357"/>
      <c r="AE14" s="357"/>
      <c r="AF14" s="357"/>
      <c r="AG14" s="357"/>
      <c r="AH14" s="357"/>
      <c r="AI14" s="357"/>
      <c r="AJ14" s="357"/>
      <c r="AK14" s="358"/>
      <c r="AL14" s="351"/>
      <c r="AM14" s="351"/>
      <c r="AN14" s="351"/>
      <c r="AO14" s="351"/>
      <c r="AP14" s="351"/>
      <c r="AQ14" s="351"/>
      <c r="AR14" s="351"/>
      <c r="AS14" s="351"/>
      <c r="AT14" s="314" t="str">
        <f t="shared" si="5"/>
        <v/>
      </c>
      <c r="AU14" s="351"/>
      <c r="AV14" s="351"/>
      <c r="AW14" s="351"/>
      <c r="AX14" s="351"/>
      <c r="AY14" s="351"/>
      <c r="AZ14" s="351"/>
      <c r="BA14" s="351"/>
      <c r="BB14" s="351"/>
      <c r="BC14" s="351"/>
      <c r="BD14" s="351"/>
      <c r="BE14" s="351"/>
      <c r="BF14" s="351"/>
      <c r="BG14" s="351"/>
      <c r="BH14" s="351"/>
      <c r="BI14" s="351"/>
      <c r="BJ14" s="351"/>
      <c r="BK14" s="351"/>
      <c r="BL14" s="351"/>
      <c r="BM14" s="351"/>
      <c r="BN14" s="351"/>
      <c r="BO14" s="351"/>
      <c r="BP14" s="351"/>
      <c r="BQ14" s="351"/>
      <c r="BR14" s="351"/>
      <c r="BS14" s="351"/>
      <c r="BT14" s="351"/>
      <c r="BU14" s="351"/>
      <c r="BV14" s="351"/>
      <c r="BW14" s="351"/>
      <c r="BX14" s="351"/>
      <c r="BY14" s="351"/>
      <c r="BZ14" s="351"/>
      <c r="CA14" s="351"/>
      <c r="CB14" s="351"/>
      <c r="CC14" s="329"/>
      <c r="CD14" s="329"/>
      <c r="CE14" s="329"/>
      <c r="CF14" s="329"/>
      <c r="CG14" s="329"/>
      <c r="CH14" s="329"/>
      <c r="CI14" s="329"/>
      <c r="CJ14" s="329"/>
      <c r="CK14" s="329"/>
    </row>
    <row r="15" spans="2:89">
      <c r="B15" s="649" t="s">
        <v>4</v>
      </c>
      <c r="C15" s="650"/>
      <c r="D15" s="650"/>
      <c r="E15" s="650"/>
      <c r="F15" s="650"/>
      <c r="G15" s="650"/>
      <c r="H15" s="650"/>
      <c r="I15" s="650"/>
      <c r="J15" s="650"/>
      <c r="K15" s="650"/>
      <c r="L15" s="650"/>
      <c r="M15" s="650"/>
      <c r="N15" s="650"/>
      <c r="O15" s="650"/>
      <c r="P15" s="650"/>
      <c r="Q15" s="650"/>
      <c r="R15" s="650"/>
      <c r="S15" s="650"/>
      <c r="T15" s="650"/>
      <c r="U15" s="650"/>
      <c r="V15" s="650"/>
      <c r="W15" s="650"/>
      <c r="X15" s="650"/>
      <c r="Y15" s="650"/>
      <c r="Z15" s="650"/>
      <c r="AA15" s="650"/>
      <c r="AB15" s="650"/>
      <c r="AC15" s="650"/>
      <c r="AD15" s="650"/>
      <c r="AE15" s="650"/>
      <c r="AF15" s="650"/>
      <c r="AG15" s="650"/>
      <c r="AH15" s="650"/>
      <c r="AI15" s="650"/>
      <c r="AJ15" s="650"/>
      <c r="AK15" s="651"/>
      <c r="AL15" s="314">
        <v>3</v>
      </c>
      <c r="AM15" s="288" t="str">
        <f>IF(OR($BB$3:$BB$13),B15,"")</f>
        <v/>
      </c>
      <c r="AN15" s="288" t="b">
        <f>OR($BB$3:$BB$13)</f>
        <v>0</v>
      </c>
      <c r="AO15" s="288" t="s">
        <v>405</v>
      </c>
      <c r="AP15" s="288" t="b">
        <f>OR($BB$3:$BB$13)</f>
        <v>0</v>
      </c>
      <c r="AQ15" s="319" t="b">
        <f t="shared" si="0"/>
        <v>0</v>
      </c>
      <c r="AR15" s="319" t="b">
        <f t="shared" si="1"/>
        <v>0</v>
      </c>
      <c r="AS15" s="314"/>
      <c r="AT15" s="314" t="str">
        <f t="shared" si="5"/>
        <v/>
      </c>
      <c r="AU15" s="351"/>
      <c r="AV15" s="351"/>
      <c r="AW15" s="351"/>
      <c r="AX15" s="351"/>
      <c r="AY15" s="351"/>
      <c r="AZ15" s="351"/>
      <c r="BA15" s="351"/>
      <c r="BB15" s="351"/>
      <c r="BC15" s="351"/>
      <c r="BD15" s="351"/>
      <c r="BE15" s="351"/>
      <c r="BF15" s="351"/>
      <c r="BG15" s="351"/>
      <c r="BH15" s="351"/>
      <c r="BI15" s="351"/>
      <c r="BJ15" s="351"/>
      <c r="BK15" s="351"/>
      <c r="BL15" s="351"/>
      <c r="BM15" s="351"/>
      <c r="BN15" s="351"/>
      <c r="BO15" s="351"/>
      <c r="BP15" s="351"/>
      <c r="BQ15" s="351"/>
      <c r="BR15" s="351"/>
      <c r="BS15" s="351"/>
      <c r="BT15" s="351"/>
      <c r="BU15" s="351"/>
      <c r="BV15" s="351"/>
      <c r="BW15" s="351"/>
      <c r="BX15" s="351"/>
      <c r="BY15" s="351"/>
      <c r="BZ15" s="351"/>
      <c r="CA15" s="351"/>
      <c r="CB15" s="351"/>
      <c r="CC15" s="329"/>
      <c r="CD15" s="329"/>
      <c r="CE15" s="329"/>
      <c r="CF15" s="329"/>
      <c r="CG15" s="329"/>
      <c r="CH15" s="329"/>
      <c r="CI15" s="329"/>
      <c r="CJ15" s="329"/>
      <c r="CK15" s="329"/>
    </row>
    <row r="16" spans="2:89" ht="33" customHeight="1">
      <c r="B16" s="644" t="s">
        <v>3</v>
      </c>
      <c r="C16" s="645"/>
      <c r="D16" s="645"/>
      <c r="E16" s="645"/>
      <c r="F16" s="645"/>
      <c r="G16" s="645"/>
      <c r="H16" s="645"/>
      <c r="I16" s="645"/>
      <c r="J16" s="645"/>
      <c r="K16" s="645"/>
      <c r="L16" s="645"/>
      <c r="M16" s="645"/>
      <c r="N16" s="645"/>
      <c r="O16" s="645"/>
      <c r="P16" s="645"/>
      <c r="Q16" s="645"/>
      <c r="R16" s="645"/>
      <c r="S16" s="645"/>
      <c r="T16" s="645"/>
      <c r="U16" s="645"/>
      <c r="V16" s="645"/>
      <c r="W16" s="645"/>
      <c r="X16" s="645"/>
      <c r="Y16" s="645"/>
      <c r="Z16" s="645"/>
      <c r="AA16" s="645"/>
      <c r="AB16" s="645"/>
      <c r="AC16" s="645"/>
      <c r="AD16" s="645"/>
      <c r="AE16" s="645"/>
      <c r="AF16" s="645"/>
      <c r="AG16" s="645"/>
      <c r="AH16" s="645"/>
      <c r="AI16" s="645"/>
      <c r="AJ16" s="645"/>
      <c r="AK16" s="646"/>
      <c r="AL16" s="314">
        <v>3</v>
      </c>
      <c r="AM16" s="288" t="str">
        <f t="shared" ref="AM16:AM19" si="9">IF(OR($BB$3:$BB$13),B16,"")</f>
        <v/>
      </c>
      <c r="AN16" s="288" t="b">
        <f t="shared" ref="AN16:AN20" si="10">AN15</f>
        <v>0</v>
      </c>
      <c r="AO16" s="288" t="s">
        <v>406</v>
      </c>
      <c r="AP16" s="288" t="b">
        <f t="shared" ref="AP16:AP20" si="11">OR($BB$3:$BB$13)</f>
        <v>0</v>
      </c>
      <c r="AQ16" s="319" t="b">
        <f t="shared" si="0"/>
        <v>0</v>
      </c>
      <c r="AR16" s="319" t="b">
        <f t="shared" si="1"/>
        <v>0</v>
      </c>
      <c r="AS16" s="314"/>
      <c r="AT16" s="314" t="str">
        <f t="shared" si="5"/>
        <v/>
      </c>
      <c r="AU16" s="351"/>
      <c r="AV16" s="351"/>
      <c r="AW16" s="351"/>
      <c r="AX16" s="351"/>
      <c r="AY16" s="351"/>
      <c r="AZ16" s="351"/>
      <c r="BA16" s="351"/>
      <c r="BB16" s="351"/>
      <c r="BC16" s="351"/>
      <c r="BD16" s="351"/>
      <c r="BE16" s="351"/>
      <c r="BF16" s="351"/>
      <c r="BG16" s="351"/>
      <c r="BH16" s="351"/>
      <c r="BI16" s="351"/>
      <c r="BJ16" s="351"/>
      <c r="BK16" s="351"/>
      <c r="BL16" s="351"/>
      <c r="BM16" s="351"/>
      <c r="BN16" s="351"/>
      <c r="BO16" s="351"/>
      <c r="BP16" s="351"/>
      <c r="BQ16" s="351"/>
      <c r="BR16" s="351"/>
      <c r="BS16" s="351"/>
      <c r="BT16" s="351"/>
      <c r="BU16" s="351"/>
      <c r="BV16" s="351"/>
      <c r="BW16" s="351"/>
      <c r="BX16" s="351"/>
      <c r="BY16" s="351"/>
      <c r="BZ16" s="351"/>
      <c r="CA16" s="351"/>
      <c r="CB16" s="351"/>
      <c r="CC16" s="329"/>
      <c r="CD16" s="329"/>
      <c r="CE16" s="329"/>
      <c r="CF16" s="329"/>
      <c r="CG16" s="329"/>
      <c r="CH16" s="329"/>
      <c r="CI16" s="329"/>
      <c r="CJ16" s="329"/>
      <c r="CK16" s="329"/>
    </row>
    <row r="17" spans="2:89" ht="33" customHeight="1">
      <c r="B17" s="644" t="s">
        <v>2</v>
      </c>
      <c r="C17" s="645"/>
      <c r="D17" s="645"/>
      <c r="E17" s="645"/>
      <c r="F17" s="645"/>
      <c r="G17" s="645"/>
      <c r="H17" s="645"/>
      <c r="I17" s="645"/>
      <c r="J17" s="645"/>
      <c r="K17" s="645"/>
      <c r="L17" s="645"/>
      <c r="M17" s="645"/>
      <c r="N17" s="645"/>
      <c r="O17" s="645"/>
      <c r="P17" s="645"/>
      <c r="Q17" s="645"/>
      <c r="R17" s="645"/>
      <c r="S17" s="645"/>
      <c r="T17" s="645"/>
      <c r="U17" s="645"/>
      <c r="V17" s="645"/>
      <c r="W17" s="645"/>
      <c r="X17" s="645"/>
      <c r="Y17" s="645"/>
      <c r="Z17" s="645"/>
      <c r="AA17" s="645"/>
      <c r="AB17" s="645"/>
      <c r="AC17" s="645"/>
      <c r="AD17" s="645"/>
      <c r="AE17" s="645"/>
      <c r="AF17" s="645"/>
      <c r="AG17" s="645"/>
      <c r="AH17" s="645"/>
      <c r="AI17" s="645"/>
      <c r="AJ17" s="645"/>
      <c r="AK17" s="646"/>
      <c r="AL17" s="314">
        <v>3</v>
      </c>
      <c r="AM17" s="288" t="str">
        <f t="shared" si="9"/>
        <v/>
      </c>
      <c r="AN17" s="288" t="b">
        <f t="shared" si="10"/>
        <v>0</v>
      </c>
      <c r="AO17" s="288" t="s">
        <v>407</v>
      </c>
      <c r="AP17" s="288" t="b">
        <f t="shared" si="11"/>
        <v>0</v>
      </c>
      <c r="AQ17" s="319" t="b">
        <f t="shared" si="0"/>
        <v>0</v>
      </c>
      <c r="AR17" s="319" t="b">
        <f t="shared" si="1"/>
        <v>0</v>
      </c>
      <c r="AS17" s="314"/>
      <c r="AT17" s="314" t="str">
        <f t="shared" si="5"/>
        <v/>
      </c>
      <c r="AU17" s="351"/>
      <c r="AV17" s="351"/>
      <c r="AW17" s="351"/>
      <c r="AX17" s="351"/>
      <c r="AY17" s="351"/>
      <c r="AZ17" s="351"/>
      <c r="BA17" s="351"/>
      <c r="BB17" s="351"/>
      <c r="BC17" s="351"/>
      <c r="BD17" s="351"/>
      <c r="BE17" s="351"/>
      <c r="BF17" s="351"/>
      <c r="BG17" s="351"/>
      <c r="BH17" s="351"/>
      <c r="BI17" s="351"/>
      <c r="BJ17" s="351"/>
      <c r="BK17" s="351"/>
      <c r="BL17" s="351"/>
      <c r="BM17" s="351"/>
      <c r="BN17" s="351"/>
      <c r="BO17" s="351"/>
      <c r="BP17" s="351"/>
      <c r="BQ17" s="351"/>
      <c r="BR17" s="351"/>
      <c r="BS17" s="351"/>
      <c r="BT17" s="351"/>
      <c r="BU17" s="351"/>
      <c r="BV17" s="351"/>
      <c r="BW17" s="351"/>
      <c r="BX17" s="351"/>
      <c r="BY17" s="351"/>
      <c r="BZ17" s="351"/>
      <c r="CA17" s="351"/>
      <c r="CB17" s="351"/>
      <c r="CC17" s="329"/>
      <c r="CD17" s="329"/>
      <c r="CE17" s="329"/>
      <c r="CF17" s="329"/>
      <c r="CG17" s="329"/>
      <c r="CH17" s="329"/>
      <c r="CI17" s="329"/>
      <c r="CJ17" s="329"/>
      <c r="CK17" s="329"/>
    </row>
    <row r="18" spans="2:89" ht="33" customHeight="1">
      <c r="B18" s="644" t="s">
        <v>1</v>
      </c>
      <c r="C18" s="645"/>
      <c r="D18" s="645"/>
      <c r="E18" s="645"/>
      <c r="F18" s="645"/>
      <c r="G18" s="645"/>
      <c r="H18" s="645"/>
      <c r="I18" s="645"/>
      <c r="J18" s="645"/>
      <c r="K18" s="645"/>
      <c r="L18" s="645"/>
      <c r="M18" s="645"/>
      <c r="N18" s="645"/>
      <c r="O18" s="645"/>
      <c r="P18" s="645"/>
      <c r="Q18" s="645"/>
      <c r="R18" s="645"/>
      <c r="S18" s="645"/>
      <c r="T18" s="645"/>
      <c r="U18" s="645"/>
      <c r="V18" s="645"/>
      <c r="W18" s="645"/>
      <c r="X18" s="645"/>
      <c r="Y18" s="645"/>
      <c r="Z18" s="645"/>
      <c r="AA18" s="645"/>
      <c r="AB18" s="645"/>
      <c r="AC18" s="645"/>
      <c r="AD18" s="645"/>
      <c r="AE18" s="645"/>
      <c r="AF18" s="645"/>
      <c r="AG18" s="645"/>
      <c r="AH18" s="645"/>
      <c r="AI18" s="645"/>
      <c r="AJ18" s="645"/>
      <c r="AK18" s="646"/>
      <c r="AL18" s="314">
        <v>3</v>
      </c>
      <c r="AM18" s="288" t="str">
        <f t="shared" si="9"/>
        <v/>
      </c>
      <c r="AN18" s="288" t="b">
        <f t="shared" si="10"/>
        <v>0</v>
      </c>
      <c r="AO18" s="288" t="s">
        <v>408</v>
      </c>
      <c r="AP18" s="288" t="b">
        <f t="shared" si="11"/>
        <v>0</v>
      </c>
      <c r="AQ18" s="319" t="b">
        <f t="shared" si="0"/>
        <v>0</v>
      </c>
      <c r="AR18" s="319" t="b">
        <f t="shared" si="1"/>
        <v>0</v>
      </c>
      <c r="AS18" s="314"/>
      <c r="AT18" s="314" t="str">
        <f t="shared" si="5"/>
        <v/>
      </c>
      <c r="AU18" s="351"/>
      <c r="AV18" s="351"/>
      <c r="AW18" s="351"/>
      <c r="AX18" s="351"/>
      <c r="AY18" s="351"/>
      <c r="AZ18" s="351"/>
      <c r="BA18" s="351"/>
      <c r="BB18" s="351"/>
      <c r="BC18" s="351"/>
      <c r="BD18" s="351"/>
      <c r="BE18" s="351"/>
      <c r="BF18" s="351"/>
      <c r="BG18" s="351"/>
      <c r="BH18" s="351"/>
      <c r="BI18" s="351"/>
      <c r="BJ18" s="351"/>
      <c r="BK18" s="351"/>
      <c r="BL18" s="351"/>
      <c r="BM18" s="351"/>
      <c r="BN18" s="351"/>
      <c r="BO18" s="351"/>
      <c r="BP18" s="351"/>
      <c r="BQ18" s="351"/>
      <c r="BR18" s="351"/>
      <c r="BS18" s="351"/>
      <c r="BT18" s="351"/>
      <c r="BU18" s="351"/>
      <c r="BV18" s="351"/>
      <c r="BW18" s="351"/>
      <c r="BX18" s="351"/>
      <c r="BY18" s="351"/>
      <c r="BZ18" s="351"/>
      <c r="CA18" s="351"/>
      <c r="CB18" s="351"/>
      <c r="CC18" s="329"/>
      <c r="CD18" s="329"/>
      <c r="CE18" s="329"/>
      <c r="CF18" s="329"/>
      <c r="CG18" s="329"/>
      <c r="CH18" s="329"/>
      <c r="CI18" s="329"/>
      <c r="CJ18" s="329"/>
      <c r="CK18" s="329"/>
    </row>
    <row r="19" spans="2:89" ht="33" customHeight="1">
      <c r="B19" s="644" t="s">
        <v>0</v>
      </c>
      <c r="C19" s="645"/>
      <c r="D19" s="645"/>
      <c r="E19" s="645"/>
      <c r="F19" s="645"/>
      <c r="G19" s="645"/>
      <c r="H19" s="645"/>
      <c r="I19" s="645"/>
      <c r="J19" s="645"/>
      <c r="K19" s="645"/>
      <c r="L19" s="645"/>
      <c r="M19" s="645"/>
      <c r="N19" s="645"/>
      <c r="O19" s="645"/>
      <c r="P19" s="645"/>
      <c r="Q19" s="645"/>
      <c r="R19" s="645"/>
      <c r="S19" s="645"/>
      <c r="T19" s="645"/>
      <c r="U19" s="645"/>
      <c r="V19" s="645"/>
      <c r="W19" s="645"/>
      <c r="X19" s="645"/>
      <c r="Y19" s="645"/>
      <c r="Z19" s="645"/>
      <c r="AA19" s="645"/>
      <c r="AB19" s="645"/>
      <c r="AC19" s="645"/>
      <c r="AD19" s="645"/>
      <c r="AE19" s="645"/>
      <c r="AF19" s="645"/>
      <c r="AG19" s="645"/>
      <c r="AH19" s="645"/>
      <c r="AI19" s="645"/>
      <c r="AJ19" s="645"/>
      <c r="AK19" s="646"/>
      <c r="AL19" s="314">
        <v>3</v>
      </c>
      <c r="AM19" s="288" t="str">
        <f t="shared" si="9"/>
        <v/>
      </c>
      <c r="AN19" s="288" t="b">
        <f t="shared" si="10"/>
        <v>0</v>
      </c>
      <c r="AO19" s="288" t="s">
        <v>409</v>
      </c>
      <c r="AP19" s="288" t="b">
        <f t="shared" si="11"/>
        <v>0</v>
      </c>
      <c r="AQ19" s="319" t="b">
        <f t="shared" si="0"/>
        <v>0</v>
      </c>
      <c r="AR19" s="319" t="b">
        <f t="shared" si="1"/>
        <v>0</v>
      </c>
      <c r="AS19" s="314"/>
      <c r="AT19" s="314" t="str">
        <f t="shared" si="5"/>
        <v/>
      </c>
      <c r="AU19" s="351"/>
      <c r="AV19" s="351"/>
      <c r="AW19" s="351"/>
      <c r="AX19" s="351"/>
      <c r="AY19" s="351"/>
      <c r="AZ19" s="351"/>
      <c r="BA19" s="351"/>
      <c r="BB19" s="351"/>
      <c r="BC19" s="351"/>
      <c r="BD19" s="351"/>
      <c r="BE19" s="351"/>
      <c r="BF19" s="351"/>
      <c r="BG19" s="351"/>
      <c r="BH19" s="351"/>
      <c r="BI19" s="351"/>
      <c r="BJ19" s="351"/>
      <c r="BK19" s="351"/>
      <c r="BL19" s="351"/>
      <c r="BM19" s="351"/>
      <c r="BN19" s="351"/>
      <c r="BO19" s="351"/>
      <c r="BP19" s="351"/>
      <c r="BQ19" s="351"/>
      <c r="BR19" s="351"/>
      <c r="BS19" s="351"/>
      <c r="BT19" s="351"/>
      <c r="BU19" s="351"/>
      <c r="BV19" s="351"/>
      <c r="BW19" s="351"/>
      <c r="BX19" s="351"/>
      <c r="BY19" s="351"/>
      <c r="BZ19" s="351"/>
      <c r="CA19" s="351"/>
      <c r="CB19" s="351"/>
      <c r="CC19" s="329"/>
      <c r="CD19" s="329"/>
      <c r="CE19" s="329"/>
      <c r="CF19" s="329"/>
      <c r="CG19" s="329"/>
      <c r="CH19" s="329"/>
      <c r="CI19" s="329"/>
      <c r="CJ19" s="329"/>
      <c r="CK19" s="329"/>
    </row>
    <row r="20" spans="2:89" ht="16.5" thickBot="1">
      <c r="B20" s="359"/>
      <c r="C20" s="360"/>
      <c r="D20" s="360"/>
      <c r="E20" s="360"/>
      <c r="F20" s="360"/>
      <c r="G20" s="360"/>
      <c r="H20" s="360"/>
      <c r="I20" s="360"/>
      <c r="J20" s="360"/>
      <c r="K20" s="360"/>
      <c r="L20" s="360"/>
      <c r="M20" s="360"/>
      <c r="N20" s="360"/>
      <c r="O20" s="360"/>
      <c r="P20" s="360"/>
      <c r="Q20" s="360"/>
      <c r="R20" s="360"/>
      <c r="S20" s="360"/>
      <c r="T20" s="360"/>
      <c r="U20" s="360"/>
      <c r="V20" s="360"/>
      <c r="W20" s="360"/>
      <c r="X20" s="360"/>
      <c r="Y20" s="360"/>
      <c r="Z20" s="360"/>
      <c r="AA20" s="360"/>
      <c r="AB20" s="360"/>
      <c r="AC20" s="360"/>
      <c r="AD20" s="360"/>
      <c r="AE20" s="360"/>
      <c r="AF20" s="360"/>
      <c r="AG20" s="360"/>
      <c r="AH20" s="360"/>
      <c r="AI20" s="360"/>
      <c r="AJ20" s="360"/>
      <c r="AK20" s="361"/>
      <c r="AL20" s="314">
        <v>3</v>
      </c>
      <c r="AM20" s="288"/>
      <c r="AN20" s="288" t="b">
        <f t="shared" si="10"/>
        <v>0</v>
      </c>
      <c r="AO20" s="288" t="s">
        <v>410</v>
      </c>
      <c r="AP20" s="288" t="b">
        <f t="shared" si="11"/>
        <v>0</v>
      </c>
      <c r="AQ20" s="319" t="b">
        <f t="shared" si="0"/>
        <v>0</v>
      </c>
      <c r="AR20" s="319" t="b">
        <f t="shared" si="1"/>
        <v>0</v>
      </c>
      <c r="AS20" s="314"/>
      <c r="AT20" s="314" t="str">
        <f t="shared" si="5"/>
        <v/>
      </c>
      <c r="AU20" s="351"/>
      <c r="AV20" s="351"/>
      <c r="AW20" s="351"/>
      <c r="AX20" s="351"/>
      <c r="AY20" s="351"/>
      <c r="AZ20" s="351"/>
      <c r="BA20" s="351"/>
      <c r="BB20" s="351"/>
      <c r="BC20" s="351"/>
      <c r="BD20" s="351"/>
      <c r="BE20" s="351"/>
      <c r="BF20" s="351"/>
      <c r="BG20" s="351"/>
      <c r="BH20" s="351"/>
      <c r="BI20" s="351"/>
      <c r="BJ20" s="351"/>
      <c r="BK20" s="351"/>
      <c r="BL20" s="351"/>
      <c r="BM20" s="351"/>
      <c r="BN20" s="351"/>
      <c r="BO20" s="351"/>
      <c r="BP20" s="351"/>
      <c r="BQ20" s="351"/>
      <c r="BR20" s="351"/>
      <c r="BS20" s="351"/>
      <c r="BT20" s="351"/>
      <c r="BU20" s="351"/>
      <c r="BV20" s="351"/>
      <c r="BW20" s="351"/>
      <c r="BX20" s="351"/>
      <c r="BY20" s="351"/>
      <c r="BZ20" s="351"/>
      <c r="CA20" s="351"/>
      <c r="CB20" s="351"/>
      <c r="CC20" s="329"/>
      <c r="CD20" s="329"/>
      <c r="CE20" s="329"/>
      <c r="CF20" s="329"/>
      <c r="CG20" s="329"/>
      <c r="CH20" s="329"/>
      <c r="CI20" s="329"/>
      <c r="CJ20" s="329"/>
      <c r="CK20" s="329"/>
    </row>
    <row r="21" spans="2:89" ht="20.25" thickTop="1">
      <c r="B21" s="362" t="s">
        <v>412</v>
      </c>
      <c r="C21" s="362"/>
      <c r="D21" s="362"/>
      <c r="E21" s="362"/>
      <c r="F21" s="362"/>
      <c r="G21" s="362"/>
      <c r="H21" s="362"/>
      <c r="I21" s="362"/>
      <c r="J21" s="362"/>
      <c r="K21" s="362"/>
      <c r="L21" s="362"/>
      <c r="M21" s="362"/>
      <c r="N21" s="362"/>
      <c r="O21" s="362"/>
      <c r="P21" s="362"/>
      <c r="Q21" s="362"/>
      <c r="R21" s="362"/>
      <c r="S21" s="362"/>
      <c r="T21" s="362"/>
      <c r="U21" s="362"/>
      <c r="V21" s="362"/>
      <c r="W21" s="362"/>
      <c r="X21" s="362"/>
      <c r="Y21" s="362"/>
      <c r="Z21" s="362"/>
      <c r="AA21" s="362"/>
      <c r="AB21" s="362"/>
      <c r="AC21" s="362"/>
      <c r="AD21" s="362"/>
      <c r="AE21" s="362"/>
      <c r="AF21" s="362"/>
      <c r="AG21" s="362"/>
      <c r="AH21" s="362"/>
      <c r="AI21" s="362"/>
      <c r="AJ21" s="362"/>
      <c r="AK21" s="362"/>
      <c r="AL21" s="349"/>
      <c r="AR21" s="323"/>
      <c r="AV21" s="322"/>
      <c r="BB21" s="664" t="s">
        <v>413</v>
      </c>
      <c r="BC21" s="665"/>
      <c r="BD21" s="665"/>
      <c r="BE21" s="665"/>
      <c r="BF21" s="665"/>
      <c r="BG21" s="665"/>
      <c r="BH21" s="665"/>
      <c r="BI21" s="665"/>
      <c r="BJ21" s="665"/>
      <c r="BK21" s="665"/>
      <c r="BL21" s="665"/>
      <c r="BM21" s="665"/>
      <c r="BN21" s="665"/>
      <c r="BO21" s="665"/>
      <c r="BP21" s="665"/>
      <c r="BQ21" s="665"/>
      <c r="BR21" s="665"/>
      <c r="BS21" s="665"/>
      <c r="BT21" s="665"/>
      <c r="BU21" s="665"/>
      <c r="BV21" s="665"/>
      <c r="BW21" s="665"/>
      <c r="BX21" s="665"/>
      <c r="BY21" s="665"/>
      <c r="BZ21" s="665"/>
      <c r="CA21" s="665"/>
      <c r="CB21" s="665"/>
      <c r="CC21" s="665"/>
      <c r="CD21" s="665"/>
      <c r="CE21" s="665"/>
      <c r="CF21" s="665"/>
      <c r="CG21" s="665"/>
      <c r="CH21" s="665"/>
      <c r="CI21" s="665"/>
      <c r="CJ21" s="665"/>
      <c r="CK21" s="666"/>
    </row>
    <row r="22" spans="2:89">
      <c r="B22" s="324"/>
      <c r="C22" s="324"/>
      <c r="D22" s="324"/>
      <c r="E22" s="324"/>
      <c r="F22" s="324"/>
      <c r="G22" s="324"/>
      <c r="H22" s="324"/>
      <c r="I22" s="324"/>
      <c r="J22" s="324"/>
      <c r="K22" s="324"/>
      <c r="L22" s="324"/>
      <c r="M22" s="324"/>
      <c r="N22" s="324"/>
      <c r="O22" s="324"/>
      <c r="P22" s="324"/>
      <c r="Q22" s="324"/>
      <c r="R22" s="324"/>
      <c r="S22" s="324"/>
      <c r="T22" s="324"/>
      <c r="U22" s="324"/>
      <c r="V22" s="324"/>
      <c r="W22" s="324"/>
      <c r="X22" s="324"/>
      <c r="Y22" s="324"/>
      <c r="Z22" s="324"/>
      <c r="AA22" s="324"/>
      <c r="AB22" s="324"/>
      <c r="AC22" s="324"/>
      <c r="AD22" s="324"/>
      <c r="AE22" s="324"/>
      <c r="AF22" s="324"/>
      <c r="AG22" s="324"/>
      <c r="AH22" s="324"/>
      <c r="AI22" s="324"/>
      <c r="AJ22" s="324"/>
      <c r="AK22" s="324"/>
      <c r="AL22" s="324"/>
      <c r="AV22" s="322"/>
      <c r="BB22" s="664" t="s">
        <v>274</v>
      </c>
      <c r="BC22" s="665"/>
      <c r="BD22" s="665"/>
      <c r="BE22" s="665"/>
      <c r="BF22" s="665">
        <v>4.0999999999999996</v>
      </c>
      <c r="BG22" s="665"/>
      <c r="BH22" s="324"/>
      <c r="BI22" s="324"/>
      <c r="BJ22" s="324"/>
      <c r="BK22" s="324"/>
      <c r="BL22" s="324"/>
      <c r="BM22" s="324"/>
      <c r="BN22" s="324"/>
      <c r="BO22" s="324"/>
      <c r="BP22" s="324"/>
      <c r="BQ22" s="324"/>
      <c r="BR22" s="324"/>
      <c r="BS22" s="324"/>
      <c r="BT22" s="324"/>
      <c r="BU22" s="324"/>
      <c r="BV22" s="324"/>
      <c r="BW22" s="324"/>
      <c r="BX22" s="324"/>
      <c r="BY22" s="324"/>
      <c r="BZ22" s="324"/>
      <c r="CA22" s="324"/>
      <c r="CB22" s="324"/>
      <c r="CC22" s="324"/>
      <c r="CD22" s="324"/>
      <c r="CE22" s="324"/>
      <c r="CF22" s="324"/>
      <c r="CG22" s="324"/>
      <c r="CH22" s="324"/>
      <c r="CI22" s="324"/>
      <c r="CJ22" s="324"/>
      <c r="CK22" s="325"/>
    </row>
    <row r="23" spans="2:89" ht="16.5" thickBot="1">
      <c r="B23" s="324"/>
      <c r="C23" s="324"/>
      <c r="D23" s="324"/>
      <c r="E23" s="324"/>
      <c r="F23" s="324"/>
      <c r="G23" s="324"/>
      <c r="H23" s="324"/>
      <c r="I23" s="324"/>
      <c r="J23" s="324"/>
      <c r="K23" s="324"/>
      <c r="L23" s="324"/>
      <c r="M23" s="324"/>
      <c r="N23" s="324"/>
      <c r="O23" s="324"/>
      <c r="P23" s="324"/>
      <c r="Q23" s="324"/>
      <c r="R23" s="324"/>
      <c r="S23" s="324"/>
      <c r="T23" s="324"/>
      <c r="U23" s="324"/>
      <c r="V23" s="324"/>
      <c r="W23" s="324"/>
      <c r="X23" s="324"/>
      <c r="Y23" s="324"/>
      <c r="Z23" s="324"/>
      <c r="AA23" s="324"/>
      <c r="AB23" s="324"/>
      <c r="AC23" s="324"/>
      <c r="AD23" s="324"/>
      <c r="AE23" s="324"/>
      <c r="AF23" s="324"/>
      <c r="AG23" s="324"/>
      <c r="AH23" s="324"/>
      <c r="AI23" s="324"/>
      <c r="AJ23" s="324"/>
      <c r="AK23" s="324"/>
      <c r="AL23" s="324"/>
      <c r="AV23" s="322"/>
      <c r="BB23" s="660" t="s">
        <v>275</v>
      </c>
      <c r="BC23" s="661"/>
      <c r="BD23" s="661"/>
      <c r="BE23" s="661"/>
      <c r="BF23" s="661"/>
      <c r="BG23" s="661"/>
      <c r="BH23" s="661" t="s">
        <v>414</v>
      </c>
      <c r="BI23" s="661"/>
      <c r="BJ23" s="661"/>
      <c r="BK23" s="661"/>
      <c r="BL23" s="326"/>
      <c r="BM23" s="326"/>
      <c r="BN23" s="326"/>
      <c r="BO23" s="326"/>
      <c r="BP23" s="326"/>
      <c r="BQ23" s="326"/>
      <c r="BR23" s="326"/>
      <c r="BS23" s="326"/>
      <c r="BT23" s="326"/>
      <c r="BU23" s="326"/>
      <c r="BV23" s="326"/>
      <c r="BW23" s="326"/>
      <c r="BX23" s="326"/>
      <c r="BY23" s="326"/>
      <c r="BZ23" s="326"/>
      <c r="CA23" s="326"/>
      <c r="CB23" s="326"/>
      <c r="CC23" s="326"/>
      <c r="CD23" s="326"/>
      <c r="CE23" s="326"/>
      <c r="CF23" s="326"/>
      <c r="CG23" s="326"/>
      <c r="CH23" s="326"/>
      <c r="CI23" s="326"/>
      <c r="CJ23" s="326"/>
      <c r="CK23" s="327"/>
    </row>
    <row r="24" spans="2:89">
      <c r="B24" s="324"/>
      <c r="C24" s="324"/>
      <c r="D24" s="324"/>
      <c r="E24" s="324"/>
      <c r="F24" s="324"/>
      <c r="G24" s="324"/>
      <c r="H24" s="324"/>
      <c r="I24" s="324"/>
      <c r="J24" s="324"/>
      <c r="K24" s="324"/>
      <c r="L24" s="324"/>
      <c r="M24" s="324"/>
      <c r="N24" s="324"/>
      <c r="O24" s="324"/>
      <c r="P24" s="324"/>
      <c r="Q24" s="324"/>
      <c r="R24" s="324"/>
      <c r="S24" s="324"/>
      <c r="T24" s="324"/>
      <c r="U24" s="324"/>
      <c r="V24" s="324"/>
      <c r="W24" s="324"/>
      <c r="X24" s="324"/>
      <c r="Y24" s="324"/>
      <c r="Z24" s="324"/>
      <c r="AA24" s="324"/>
      <c r="AB24" s="324"/>
      <c r="AC24" s="324"/>
      <c r="AD24" s="324"/>
      <c r="AE24" s="324"/>
      <c r="AF24" s="324"/>
      <c r="AG24" s="324"/>
      <c r="AH24" s="324"/>
      <c r="AI24" s="324"/>
      <c r="AJ24" s="324"/>
      <c r="AK24" s="324"/>
      <c r="AL24" s="324"/>
      <c r="AV24" s="322"/>
      <c r="BB24" s="328"/>
      <c r="BC24" s="328"/>
      <c r="BD24" s="328"/>
      <c r="BE24" s="328"/>
      <c r="BF24" s="328"/>
      <c r="BG24" s="328"/>
      <c r="BH24" s="328"/>
      <c r="BI24" s="328"/>
      <c r="BJ24" s="328"/>
      <c r="BK24" s="328"/>
      <c r="BL24" s="328"/>
      <c r="BM24" s="328"/>
      <c r="BN24" s="328"/>
      <c r="BO24" s="328"/>
      <c r="BP24" s="328"/>
      <c r="BQ24" s="328"/>
      <c r="BR24" s="328"/>
      <c r="BS24" s="328"/>
      <c r="BT24" s="328"/>
      <c r="BU24" s="328"/>
      <c r="BV24" s="328"/>
      <c r="BW24" s="328"/>
      <c r="BX24" s="328"/>
      <c r="BY24" s="328"/>
      <c r="BZ24" s="328"/>
      <c r="CA24" s="328"/>
      <c r="CB24" s="328"/>
      <c r="CC24" s="328"/>
      <c r="CD24" s="328"/>
      <c r="CE24" s="328"/>
      <c r="CF24" s="328"/>
      <c r="CG24" s="328"/>
      <c r="CH24" s="328"/>
      <c r="CI24" s="328"/>
      <c r="CJ24" s="328"/>
      <c r="CK24" s="328"/>
    </row>
    <row r="26" spans="2:89">
      <c r="B26" s="363"/>
      <c r="BB26" s="322" t="b">
        <v>0</v>
      </c>
    </row>
  </sheetData>
  <sheetProtection formatCells="0" formatRows="0" selectLockedCells="1"/>
  <mergeCells count="32">
    <mergeCell ref="B1:AK1"/>
    <mergeCell ref="B2:AK2"/>
    <mergeCell ref="BB23:BG23"/>
    <mergeCell ref="BH23:BK23"/>
    <mergeCell ref="C3:AK3"/>
    <mergeCell ref="C4:H4"/>
    <mergeCell ref="I4:AJ4"/>
    <mergeCell ref="C5:H5"/>
    <mergeCell ref="I5:AJ5"/>
    <mergeCell ref="C6:H6"/>
    <mergeCell ref="I6:AJ6"/>
    <mergeCell ref="C7:H7"/>
    <mergeCell ref="BB21:CK21"/>
    <mergeCell ref="BB22:BE22"/>
    <mergeCell ref="BF22:BG22"/>
    <mergeCell ref="I7:AJ7"/>
    <mergeCell ref="C8:AK8"/>
    <mergeCell ref="C9:H9"/>
    <mergeCell ref="C10:H10"/>
    <mergeCell ref="I10:AJ10"/>
    <mergeCell ref="I9:AJ9"/>
    <mergeCell ref="C11:H11"/>
    <mergeCell ref="I11:AJ11"/>
    <mergeCell ref="C12:H12"/>
    <mergeCell ref="I12:AJ12"/>
    <mergeCell ref="B19:AK19"/>
    <mergeCell ref="C13:G13"/>
    <mergeCell ref="H13:AK13"/>
    <mergeCell ref="B15:AK15"/>
    <mergeCell ref="B16:AK16"/>
    <mergeCell ref="B17:AK17"/>
    <mergeCell ref="B18:AK18"/>
  </mergeCells>
  <phoneticPr fontId="1" type="noConversion"/>
  <conditionalFormatting sqref="B21">
    <cfRule type="expression" dxfId="84" priority="105">
      <formula>OR($AL21=2,$AL21=3,$AL21=1)</formula>
    </cfRule>
    <cfRule type="expression" dxfId="83" priority="106">
      <formula>OR($AL21=3)</formula>
    </cfRule>
  </conditionalFormatting>
  <conditionalFormatting sqref="C3">
    <cfRule type="expression" dxfId="82" priority="98" stopIfTrue="1">
      <formula>BB3=TRUE</formula>
    </cfRule>
  </conditionalFormatting>
  <conditionalFormatting sqref="C8">
    <cfRule type="expression" dxfId="81" priority="97" stopIfTrue="1">
      <formula>BB8=TRUE</formula>
    </cfRule>
  </conditionalFormatting>
  <conditionalFormatting sqref="C13">
    <cfRule type="expression" dxfId="80" priority="96" stopIfTrue="1">
      <formula>BB13=TRUE</formula>
    </cfRule>
  </conditionalFormatting>
  <conditionalFormatting sqref="H13">
    <cfRule type="expression" dxfId="79" priority="99">
      <formula>AND(BB13, ISBLANK(H13))</formula>
    </cfRule>
    <cfRule type="expression" dxfId="78" priority="100">
      <formula>AND(BB13, NOT(ISBLANK(H13)))</formula>
    </cfRule>
  </conditionalFormatting>
  <conditionalFormatting sqref="AL3">
    <cfRule type="expression" dxfId="77" priority="85">
      <formula>$AK3</formula>
    </cfRule>
  </conditionalFormatting>
  <conditionalFormatting sqref="AL8">
    <cfRule type="expression" dxfId="76" priority="44">
      <formula>$AK8</formula>
    </cfRule>
  </conditionalFormatting>
  <conditionalFormatting sqref="AL13">
    <cfRule type="expression" dxfId="75" priority="37">
      <formula>$AK18</formula>
    </cfRule>
  </conditionalFormatting>
  <conditionalFormatting sqref="AL16:AL20 AN16:AN20 AQ16:AS20">
    <cfRule type="expression" dxfId="74" priority="22">
      <formula>OR($AL16=3)</formula>
    </cfRule>
  </conditionalFormatting>
  <conditionalFormatting sqref="AL5:AN7 AP5:AT7">
    <cfRule type="expression" dxfId="73" priority="66">
      <formula>OR($AL5=3)</formula>
    </cfRule>
  </conditionalFormatting>
  <conditionalFormatting sqref="AL9:AN9 AP9:AS9">
    <cfRule type="expression" dxfId="72" priority="62">
      <formula>OR($AL9=3)</formula>
    </cfRule>
  </conditionalFormatting>
  <conditionalFormatting sqref="AL9:AN12 AQ10:AS12">
    <cfRule type="expression" dxfId="71" priority="55">
      <formula>OR($AL9=2,$AL9=3,$AL9=1)</formula>
    </cfRule>
    <cfRule type="expression" dxfId="70" priority="56">
      <formula>OR($AL9=3)</formula>
    </cfRule>
  </conditionalFormatting>
  <conditionalFormatting sqref="AL10:AN12 AQ10:AS12">
    <cfRule type="expression" dxfId="69" priority="54">
      <formula>OR($AL10=3)</formula>
    </cfRule>
  </conditionalFormatting>
  <conditionalFormatting sqref="AL15:AN15 AP15:AS15">
    <cfRule type="expression" dxfId="68" priority="32">
      <formula>OR($AL15=3)</formula>
    </cfRule>
  </conditionalFormatting>
  <conditionalFormatting sqref="AL15:AO20">
    <cfRule type="expression" dxfId="67" priority="11">
      <formula>OR($AL15=2,$AL15=3,$AL15=1)</formula>
    </cfRule>
    <cfRule type="expression" dxfId="66" priority="12">
      <formula>OR($AL15=3)</formula>
    </cfRule>
  </conditionalFormatting>
  <conditionalFormatting sqref="AL3:AS3 AL4:AY4 AO5:AO7">
    <cfRule type="expression" dxfId="65" priority="86">
      <formula>OR($AL3=2,$AL3=3,$AL3=1)</formula>
    </cfRule>
    <cfRule type="expression" dxfId="64" priority="87">
      <formula>OR($AL3=3)</formula>
    </cfRule>
  </conditionalFormatting>
  <conditionalFormatting sqref="AL8:AS8">
    <cfRule type="expression" dxfId="63" priority="45">
      <formula>OR($AL8=2,$AL8=3,$AL8=1)</formula>
    </cfRule>
    <cfRule type="expression" dxfId="62" priority="43">
      <formula>OR($AL8=3)</formula>
    </cfRule>
    <cfRule type="expression" dxfId="61" priority="42">
      <formula>OR($AL8=2,$AL8=3,$AL8=1)</formula>
    </cfRule>
    <cfRule type="expression" dxfId="60" priority="46">
      <formula>OR($AL8=3)</formula>
    </cfRule>
  </conditionalFormatting>
  <conditionalFormatting sqref="AL13:AS13">
    <cfRule type="expression" dxfId="59" priority="38">
      <formula>OR($AL13=2,$AL13=3,$AL13=1)</formula>
    </cfRule>
    <cfRule type="expression" dxfId="58" priority="39">
      <formula>OR($AL13=3)</formula>
    </cfRule>
    <cfRule type="expression" dxfId="57" priority="35">
      <formula>OR($AL13=2,$AL13=3,$AL13=1)</formula>
    </cfRule>
    <cfRule type="expression" dxfId="56" priority="36">
      <formula>OR($AL13=3)</formula>
    </cfRule>
  </conditionalFormatting>
  <conditionalFormatting sqref="AL1:AT2">
    <cfRule type="expression" dxfId="55" priority="95">
      <formula>OR($AL1=3)</formula>
    </cfRule>
    <cfRule type="expression" dxfId="54" priority="94">
      <formula>OR($AL1=2,$AL1=3,$AL1=1)</formula>
    </cfRule>
    <cfRule type="expression" dxfId="53" priority="88">
      <formula>OR($AL1=2,$AL1=3,$AL1=1)</formula>
    </cfRule>
    <cfRule type="expression" dxfId="52" priority="89">
      <formula>OR($AL1=3)</formula>
    </cfRule>
  </conditionalFormatting>
  <conditionalFormatting sqref="AL2:AT2 AT4:AT20">
    <cfRule type="expression" dxfId="51" priority="92">
      <formula>OR($AL2=2,$AL2=3,$AL2=1)</formula>
    </cfRule>
    <cfRule type="expression" dxfId="50" priority="93">
      <formula>OR($AL2=3)</formula>
    </cfRule>
  </conditionalFormatting>
  <conditionalFormatting sqref="AL4:AT7">
    <cfRule type="expression" dxfId="49" priority="67">
      <formula>OR($AL4=2,$AL4=3,$AL4=1)</formula>
    </cfRule>
    <cfRule type="expression" dxfId="48" priority="68">
      <formula>OR($AL4=3)</formula>
    </cfRule>
  </conditionalFormatting>
  <conditionalFormatting sqref="AL3:AX3">
    <cfRule type="expression" dxfId="47" priority="71">
      <formula>OR($AL3=2,$AL3=3,$AL3=1)</formula>
    </cfRule>
    <cfRule type="expression" dxfId="46" priority="72">
      <formula>OR($AL3=3)</formula>
    </cfRule>
  </conditionalFormatting>
  <conditionalFormatting sqref="AL21:AY21 B22:AY166">
    <cfRule type="expression" dxfId="45" priority="118">
      <formula>OR($AL21=2,$AL21=3,$AL21=1)</formula>
    </cfRule>
    <cfRule type="expression" dxfId="44" priority="119">
      <formula>OR($AL21=3)</formula>
    </cfRule>
  </conditionalFormatting>
  <conditionalFormatting sqref="AM16:AM20">
    <cfRule type="expression" dxfId="43" priority="10">
      <formula>OR($AL16=3)</formula>
    </cfRule>
    <cfRule type="expression" dxfId="42" priority="9">
      <formula>OR($AL16=2,$AL16=3,$AL16=1)</formula>
    </cfRule>
  </conditionalFormatting>
  <conditionalFormatting sqref="AM1:AS1">
    <cfRule type="expression" dxfId="41" priority="90">
      <formula>OR($AL1=2,$AL1=3,$AL1=1)</formula>
    </cfRule>
    <cfRule type="expression" dxfId="40" priority="91">
      <formula>OR($AL1=3)</formula>
    </cfRule>
  </conditionalFormatting>
  <conditionalFormatting sqref="AO9:AO12">
    <cfRule type="expression" dxfId="39" priority="48">
      <formula>OR($AL9=3)</formula>
    </cfRule>
    <cfRule type="expression" dxfId="38" priority="49">
      <formula>OR($AL9=2,$AL9=3,$AL9=1)</formula>
    </cfRule>
    <cfRule type="expression" dxfId="37" priority="50">
      <formula>OR($AL9=3)</formula>
    </cfRule>
    <cfRule type="expression" dxfId="36" priority="47">
      <formula>OR($AL9=2,$AL9=3,$AL9=1)</formula>
    </cfRule>
  </conditionalFormatting>
  <conditionalFormatting sqref="AO15:AO20">
    <cfRule type="expression" dxfId="35" priority="26">
      <formula>OR($AL15=3)</formula>
    </cfRule>
    <cfRule type="expression" dxfId="34" priority="25">
      <formula>OR($AL15=2,$AL15=3,$AL15=1)</formula>
    </cfRule>
  </conditionalFormatting>
  <conditionalFormatting sqref="AP10:AP12">
    <cfRule type="expression" dxfId="33" priority="16">
      <formula>OR($AL10=3)</formula>
    </cfRule>
    <cfRule type="expression" dxfId="32" priority="13">
      <formula>OR($AL10=2,$AL10=3,$AL10=1)</formula>
    </cfRule>
    <cfRule type="expression" dxfId="31" priority="14">
      <formula>OR($AL10=3)</formula>
    </cfRule>
    <cfRule type="expression" dxfId="30" priority="15">
      <formula>OR($AL10=2,$AL10=3,$AL10=1)</formula>
    </cfRule>
  </conditionalFormatting>
  <conditionalFormatting sqref="AP16:AP20">
    <cfRule type="expression" dxfId="29" priority="2">
      <formula>OR($AL16=3)</formula>
    </cfRule>
    <cfRule type="expression" dxfId="28" priority="3">
      <formula>OR($AL16=2,$AL16=3,$AL16=1)</formula>
    </cfRule>
    <cfRule type="expression" dxfId="27" priority="4">
      <formula>OR($AL16=3)</formula>
    </cfRule>
    <cfRule type="expression" dxfId="26" priority="1">
      <formula>OR($AL16=2,$AL16=3,$AL16=1)</formula>
    </cfRule>
  </conditionalFormatting>
  <conditionalFormatting sqref="AP9:AS9 AL9:AN9">
    <cfRule type="expression" dxfId="25" priority="61">
      <formula>OR($AL9=2,$AL9=3,$AL9=1)</formula>
    </cfRule>
  </conditionalFormatting>
  <conditionalFormatting sqref="AP9:AS9">
    <cfRule type="expression" dxfId="24" priority="59">
      <formula>OR($AL9=2,$AL9=3,$AL9=1)</formula>
    </cfRule>
    <cfRule type="expression" dxfId="23" priority="60">
      <formula>OR($AL9=3)</formula>
    </cfRule>
  </conditionalFormatting>
  <conditionalFormatting sqref="AP15:AS15 AL15:AN15">
    <cfRule type="expression" dxfId="22" priority="31">
      <formula>OR($AL15=2,$AL15=3,$AL15=1)</formula>
    </cfRule>
  </conditionalFormatting>
  <conditionalFormatting sqref="AP15:AS15">
    <cfRule type="expression" dxfId="21" priority="30">
      <formula>OR($AL15=3)</formula>
    </cfRule>
    <cfRule type="expression" dxfId="20" priority="29">
      <formula>OR($AL15=2,$AL15=3,$AL15=1)</formula>
    </cfRule>
  </conditionalFormatting>
  <conditionalFormatting sqref="AP5:AT7 AL5:AN7">
    <cfRule type="expression" dxfId="19" priority="65">
      <formula>OR($AL5=2,$AL5=3,$AL5=1)</formula>
    </cfRule>
  </conditionalFormatting>
  <conditionalFormatting sqref="AQ3:AR13">
    <cfRule type="expression" dxfId="18" priority="34">
      <formula>OR($AL3=3)</formula>
    </cfRule>
    <cfRule type="expression" dxfId="17" priority="33">
      <formula>OR($AL3=2,$AL3=3,$AL3=1)</formula>
    </cfRule>
  </conditionalFormatting>
  <conditionalFormatting sqref="AQ15:AR20">
    <cfRule type="expression" dxfId="16" priority="18">
      <formula>OR($AL15=3)</formula>
    </cfRule>
    <cfRule type="expression" dxfId="15" priority="17">
      <formula>OR($AL15=2,$AL15=3,$AL15=1)</formula>
    </cfRule>
  </conditionalFormatting>
  <conditionalFormatting sqref="AQ10:AS12 AL10:AN12">
    <cfRule type="expression" dxfId="14" priority="53">
      <formula>OR($AL10=2,$AL10=3,$AL10=1)</formula>
    </cfRule>
  </conditionalFormatting>
  <conditionalFormatting sqref="AQ16:AS20 AL16:AL20 AN16:AN20">
    <cfRule type="expression" dxfId="13" priority="21">
      <formula>OR($AL16=2,$AL16=3,$AL16=1)</formula>
    </cfRule>
  </conditionalFormatting>
  <conditionalFormatting sqref="AQ16:AS20">
    <cfRule type="expression" dxfId="12" priority="20">
      <formula>OR($AL16=3)</formula>
    </cfRule>
    <cfRule type="expression" dxfId="11" priority="19">
      <formula>OR($AL16=2,$AL16=3,$AL16=1)</formula>
    </cfRule>
  </conditionalFormatting>
  <conditionalFormatting sqref="AT3">
    <cfRule type="expression" dxfId="10" priority="69">
      <formula>OR($AL3=2,$AL3=3,$AL3=1)</formula>
    </cfRule>
    <cfRule type="expression" dxfId="9" priority="70">
      <formula>OR($AL3=3)</formula>
    </cfRule>
  </conditionalFormatting>
  <conditionalFormatting sqref="AT5:AT20">
    <cfRule type="expression" dxfId="8" priority="8">
      <formula>OR($AL5=3)</formula>
    </cfRule>
    <cfRule type="expression" dxfId="7" priority="7">
      <formula>OR($AL5=2,$AL5=3,$AL5=1)</formula>
    </cfRule>
    <cfRule type="expression" dxfId="6" priority="6">
      <formula>OR($AL5=3)</formula>
    </cfRule>
    <cfRule type="expression" dxfId="5" priority="5">
      <formula>OR($AL5=2,$AL5=3,$AL5=1)</formula>
    </cfRule>
  </conditionalFormatting>
  <conditionalFormatting sqref="AY1:AY3">
    <cfRule type="expression" dxfId="4" priority="80">
      <formula>OR($AL1=3)</formula>
    </cfRule>
    <cfRule type="expression" dxfId="3" priority="79">
      <formula>OR($AL1=2,$AL1=3,$AL1=1)</formula>
    </cfRule>
    <cfRule type="expression" dxfId="2" priority="78">
      <formula>OR($AL1=3)</formula>
    </cfRule>
    <cfRule type="expression" dxfId="1" priority="77">
      <formula>OR($AL1=2,$AL1=3,$AL1=1)</formula>
    </cfRule>
  </conditionalFormatting>
  <conditionalFormatting sqref="CK3">
    <cfRule type="expression" dxfId="0" priority="128">
      <formula>$AK3</formula>
    </cfRule>
  </conditionalFormatting>
  <hyperlinks>
    <hyperlink ref="B21" location="'主頁 Main Page'!A1" display="回主頁 Back to Main Page" xr:uid="{8B5BEAC9-E2F2-49C1-AAAC-EDEBDC57B76F}"/>
    <hyperlink ref="B21:AK21" location="'主頁 Main Page'!D50" display="回主頁 Back to Main Page" xr:uid="{13A5E9A9-DC71-4523-8225-6B4977907708}"/>
  </hyperlinks>
  <printOptions horizontalCentered="1"/>
  <pageMargins left="0.11811023622047245" right="0.11811023622047245" top="0.98425196850393704" bottom="0.78740157480314965" header="0" footer="0.51181102362204722"/>
  <pageSetup paperSize="9" scale="85" orientation="portrait" r:id="rId1"/>
  <headerFooter>
    <oddHeader>&amp;L&amp;G&amp;C&amp;"微軟正黑體,Bold"&amp;11台檢工業科技股份有限公司
SGS Taiwan Industrial Services Ltd.
健康產業服務部委託試驗申請書- 化粧品成分及標示評估
Health Industry Services Application Form- Cosmetics Review</oddHeader>
    <oddFooter>&amp;C&amp;"微軟正黑體"&amp;9Page &amp;P of &amp;N&amp;L&amp;"微軟正黑體"&amp;9健康產業服務部委託試驗申請書- 化粧品成分及標示評估 Health Industry Services Application Form- Cosmetics Review
報告號碼Report No.:&amp;R&amp;"微軟正黑體"&amp;9版次Version：1.6    發行日期Issued Date：2026.03.02</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17409" r:id="rId5" name="Button 1">
              <controlPr defaultSize="0" print="0" autoFill="0" autoPict="0">
                <anchor moveWithCells="1" sizeWithCells="1">
                  <from>
                    <xdr:col>40</xdr:col>
                    <xdr:colOff>542925</xdr:colOff>
                    <xdr:row>24</xdr:row>
                    <xdr:rowOff>28575</xdr:rowOff>
                  </from>
                  <to>
                    <xdr:col>42</xdr:col>
                    <xdr:colOff>228600</xdr:colOff>
                    <xdr:row>25</xdr:row>
                    <xdr:rowOff>76200</xdr:rowOff>
                  </to>
                </anchor>
              </controlPr>
            </control>
          </mc:Choice>
        </mc:AlternateContent>
        <mc:AlternateContent xmlns:mc="http://schemas.openxmlformats.org/markup-compatibility/2006">
          <mc:Choice Requires="x14">
            <control shapeId="17410" r:id="rId6" name="Button 2">
              <controlPr locked="0" defaultSize="0" print="0" autoFill="0" autoPict="0">
                <anchor moveWithCells="1" sizeWithCells="1">
                  <from>
                    <xdr:col>40</xdr:col>
                    <xdr:colOff>561975</xdr:colOff>
                    <xdr:row>27</xdr:row>
                    <xdr:rowOff>95250</xdr:rowOff>
                  </from>
                  <to>
                    <xdr:col>42</xdr:col>
                    <xdr:colOff>238125</xdr:colOff>
                    <xdr:row>28</xdr:row>
                    <xdr:rowOff>142875</xdr:rowOff>
                  </to>
                </anchor>
              </controlPr>
            </control>
          </mc:Choice>
        </mc:AlternateContent>
        <mc:AlternateContent xmlns:mc="http://schemas.openxmlformats.org/markup-compatibility/2006">
          <mc:Choice Requires="x14">
            <control shapeId="17411" r:id="rId7" name="Button 3">
              <controlPr locked="0" defaultSize="0" print="0" autoFill="0" autoPict="0">
                <anchor moveWithCells="1" sizeWithCells="1">
                  <from>
                    <xdr:col>40</xdr:col>
                    <xdr:colOff>552450</xdr:colOff>
                    <xdr:row>20</xdr:row>
                    <xdr:rowOff>161925</xdr:rowOff>
                  </from>
                  <to>
                    <xdr:col>42</xdr:col>
                    <xdr:colOff>228600</xdr:colOff>
                    <xdr:row>22</xdr:row>
                    <xdr:rowOff>9525</xdr:rowOff>
                  </to>
                </anchor>
              </controlPr>
            </control>
          </mc:Choice>
        </mc:AlternateContent>
        <mc:AlternateContent xmlns:mc="http://schemas.openxmlformats.org/markup-compatibility/2006">
          <mc:Choice Requires="x14">
            <control shapeId="17412" r:id="rId8" name="Button 4">
              <controlPr defaultSize="0" print="0" autoFill="0" autoPict="0">
                <anchor moveWithCells="1" sizeWithCells="1">
                  <from>
                    <xdr:col>40</xdr:col>
                    <xdr:colOff>552450</xdr:colOff>
                    <xdr:row>22</xdr:row>
                    <xdr:rowOff>133350</xdr:rowOff>
                  </from>
                  <to>
                    <xdr:col>42</xdr:col>
                    <xdr:colOff>219075</xdr:colOff>
                    <xdr:row>23</xdr:row>
                    <xdr:rowOff>142875</xdr:rowOff>
                  </to>
                </anchor>
              </controlPr>
            </control>
          </mc:Choice>
        </mc:AlternateContent>
        <mc:AlternateContent xmlns:mc="http://schemas.openxmlformats.org/markup-compatibility/2006">
          <mc:Choice Requires="x14">
            <control shapeId="17413" r:id="rId9" name="Button 5">
              <controlPr defaultSize="0" print="0" autoFill="0" autoPict="0">
                <anchor moveWithCells="1" sizeWithCells="1">
                  <from>
                    <xdr:col>40</xdr:col>
                    <xdr:colOff>552450</xdr:colOff>
                    <xdr:row>26</xdr:row>
                    <xdr:rowOff>0</xdr:rowOff>
                  </from>
                  <to>
                    <xdr:col>42</xdr:col>
                    <xdr:colOff>238125</xdr:colOff>
                    <xdr:row>27</xdr:row>
                    <xdr:rowOff>47625</xdr:rowOff>
                  </to>
                </anchor>
              </controlPr>
            </control>
          </mc:Choice>
        </mc:AlternateContent>
        <mc:AlternateContent xmlns:mc="http://schemas.openxmlformats.org/markup-compatibility/2006">
          <mc:Choice Requires="x14">
            <control shapeId="17414" r:id="rId10" name="Button 6">
              <controlPr defaultSize="0" print="0" autoFill="0" autoPict="0">
                <anchor moveWithCells="1" sizeWithCells="1">
                  <from>
                    <xdr:col>40</xdr:col>
                    <xdr:colOff>581025</xdr:colOff>
                    <xdr:row>28</xdr:row>
                    <xdr:rowOff>190500</xdr:rowOff>
                  </from>
                  <to>
                    <xdr:col>42</xdr:col>
                    <xdr:colOff>266700</xdr:colOff>
                    <xdr:row>30</xdr:row>
                    <xdr:rowOff>38100</xdr:rowOff>
                  </to>
                </anchor>
              </controlPr>
            </control>
          </mc:Choice>
        </mc:AlternateContent>
        <mc:AlternateContent xmlns:mc="http://schemas.openxmlformats.org/markup-compatibility/2006">
          <mc:Choice Requires="x14">
            <control shapeId="17417" r:id="rId11" name="Button 9">
              <controlPr defaultSize="0" print="0" autoFill="0" autoPict="0">
                <anchor moveWithCells="1" sizeWithCells="1">
                  <from>
                    <xdr:col>38</xdr:col>
                    <xdr:colOff>590550</xdr:colOff>
                    <xdr:row>12</xdr:row>
                    <xdr:rowOff>0</xdr:rowOff>
                  </from>
                  <to>
                    <xdr:col>40</xdr:col>
                    <xdr:colOff>276225</xdr:colOff>
                    <xdr:row>12</xdr:row>
                    <xdr:rowOff>0</xdr:rowOff>
                  </to>
                </anchor>
              </controlPr>
            </control>
          </mc:Choice>
        </mc:AlternateContent>
        <mc:AlternateContent xmlns:mc="http://schemas.openxmlformats.org/markup-compatibility/2006">
          <mc:Choice Requires="x14">
            <control shapeId="17418" r:id="rId12" name="Button 10">
              <controlPr defaultSize="0" print="0" autoFill="0" autoPict="0">
                <anchor moveWithCells="1" sizeWithCells="1">
                  <from>
                    <xdr:col>38</xdr:col>
                    <xdr:colOff>600075</xdr:colOff>
                    <xdr:row>12</xdr:row>
                    <xdr:rowOff>0</xdr:rowOff>
                  </from>
                  <to>
                    <xdr:col>40</xdr:col>
                    <xdr:colOff>266700</xdr:colOff>
                    <xdr:row>12</xdr:row>
                    <xdr:rowOff>0</xdr:rowOff>
                  </to>
                </anchor>
              </controlPr>
            </control>
          </mc:Choice>
        </mc:AlternateContent>
        <mc:AlternateContent xmlns:mc="http://schemas.openxmlformats.org/markup-compatibility/2006">
          <mc:Choice Requires="x14">
            <control shapeId="17419" r:id="rId13" name="Button 11">
              <controlPr defaultSize="0" print="0" autoFill="0" autoPict="0">
                <anchor moveWithCells="1" sizeWithCells="1">
                  <from>
                    <xdr:col>38</xdr:col>
                    <xdr:colOff>600075</xdr:colOff>
                    <xdr:row>12</xdr:row>
                    <xdr:rowOff>0</xdr:rowOff>
                  </from>
                  <to>
                    <xdr:col>40</xdr:col>
                    <xdr:colOff>285750</xdr:colOff>
                    <xdr:row>12</xdr:row>
                    <xdr:rowOff>0</xdr:rowOff>
                  </to>
                </anchor>
              </controlPr>
            </control>
          </mc:Choice>
        </mc:AlternateContent>
        <mc:AlternateContent xmlns:mc="http://schemas.openxmlformats.org/markup-compatibility/2006">
          <mc:Choice Requires="x14">
            <control shapeId="17420" r:id="rId14" name="Button 12">
              <controlPr defaultSize="0" print="0" autoFill="0" autoPict="0">
                <anchor moveWithCells="1" sizeWithCells="1">
                  <from>
                    <xdr:col>39</xdr:col>
                    <xdr:colOff>171450</xdr:colOff>
                    <xdr:row>11</xdr:row>
                    <xdr:rowOff>447675</xdr:rowOff>
                  </from>
                  <to>
                    <xdr:col>40</xdr:col>
                    <xdr:colOff>466725</xdr:colOff>
                    <xdr:row>11</xdr:row>
                    <xdr:rowOff>695325</xdr:rowOff>
                  </to>
                </anchor>
              </controlPr>
            </control>
          </mc:Choice>
        </mc:AlternateContent>
        <mc:AlternateContent xmlns:mc="http://schemas.openxmlformats.org/markup-compatibility/2006">
          <mc:Choice Requires="x14">
            <control shapeId="17421" r:id="rId15" name="Button 13">
              <controlPr defaultSize="0" print="0" autoFill="0" autoPict="0">
                <anchor moveWithCells="1" sizeWithCells="1">
                  <from>
                    <xdr:col>39</xdr:col>
                    <xdr:colOff>180975</xdr:colOff>
                    <xdr:row>11</xdr:row>
                    <xdr:rowOff>152400</xdr:rowOff>
                  </from>
                  <to>
                    <xdr:col>40</xdr:col>
                    <xdr:colOff>457200</xdr:colOff>
                    <xdr:row>11</xdr:row>
                    <xdr:rowOff>361950</xdr:rowOff>
                  </to>
                </anchor>
              </controlPr>
            </control>
          </mc:Choice>
        </mc:AlternateContent>
        <mc:AlternateContent xmlns:mc="http://schemas.openxmlformats.org/markup-compatibility/2006">
          <mc:Choice Requires="x14">
            <control shapeId="17422" r:id="rId16" name="Button 14">
              <controlPr defaultSize="0" print="0" autoFill="0" autoPict="0">
                <anchor moveWithCells="1" sizeWithCells="1">
                  <from>
                    <xdr:col>39</xdr:col>
                    <xdr:colOff>180975</xdr:colOff>
                    <xdr:row>11</xdr:row>
                    <xdr:rowOff>819150</xdr:rowOff>
                  </from>
                  <to>
                    <xdr:col>40</xdr:col>
                    <xdr:colOff>476250</xdr:colOff>
                    <xdr:row>11</xdr:row>
                    <xdr:rowOff>1066800</xdr:rowOff>
                  </to>
                </anchor>
              </controlPr>
            </control>
          </mc:Choice>
        </mc:AlternateContent>
        <mc:AlternateContent xmlns:mc="http://schemas.openxmlformats.org/markup-compatibility/2006">
          <mc:Choice Requires="x14">
            <control shapeId="17423" r:id="rId17" name="Check Box 15">
              <controlPr defaultSize="0" autoFill="0" autoLine="0" autoPict="0">
                <anchor moveWithCells="1">
                  <from>
                    <xdr:col>1</xdr:col>
                    <xdr:colOff>0</xdr:colOff>
                    <xdr:row>12</xdr:row>
                    <xdr:rowOff>0</xdr:rowOff>
                  </from>
                  <to>
                    <xdr:col>2</xdr:col>
                    <xdr:colOff>38100</xdr:colOff>
                    <xdr:row>13</xdr:row>
                    <xdr:rowOff>9525</xdr:rowOff>
                  </to>
                </anchor>
              </controlPr>
            </control>
          </mc:Choice>
        </mc:AlternateContent>
        <mc:AlternateContent xmlns:mc="http://schemas.openxmlformats.org/markup-compatibility/2006">
          <mc:Choice Requires="x14">
            <control shapeId="17424" r:id="rId18" name="Check Box 16">
              <controlPr defaultSize="0" autoFill="0" autoLine="0" autoPict="0">
                <anchor moveWithCells="1">
                  <from>
                    <xdr:col>1</xdr:col>
                    <xdr:colOff>0</xdr:colOff>
                    <xdr:row>7</xdr:row>
                    <xdr:rowOff>0</xdr:rowOff>
                  </from>
                  <to>
                    <xdr:col>2</xdr:col>
                    <xdr:colOff>38100</xdr:colOff>
                    <xdr:row>8</xdr:row>
                    <xdr:rowOff>9525</xdr:rowOff>
                  </to>
                </anchor>
              </controlPr>
            </control>
          </mc:Choice>
        </mc:AlternateContent>
        <mc:AlternateContent xmlns:mc="http://schemas.openxmlformats.org/markup-compatibility/2006">
          <mc:Choice Requires="x14">
            <control shapeId="17425" r:id="rId19" name="Check Box 17">
              <controlPr defaultSize="0" autoFill="0" autoLine="0" autoPict="0">
                <anchor moveWithCells="1">
                  <from>
                    <xdr:col>1</xdr:col>
                    <xdr:colOff>0</xdr:colOff>
                    <xdr:row>2</xdr:row>
                    <xdr:rowOff>0</xdr:rowOff>
                  </from>
                  <to>
                    <xdr:col>2</xdr:col>
                    <xdr:colOff>38100</xdr:colOff>
                    <xdr:row>3</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2F8957-6B6E-4D6F-91E4-6FEF27E75E47}">
  <sheetPr codeName="Sheet1">
    <tabColor rgb="FF92D050"/>
  </sheetPr>
  <dimension ref="A1:D35"/>
  <sheetViews>
    <sheetView view="pageBreakPreview" zoomScaleNormal="100" zoomScaleSheetLayoutView="100" workbookViewId="0"/>
  </sheetViews>
  <sheetFormatPr defaultRowHeight="15.75"/>
  <cols>
    <col min="1" max="2" width="26.5703125" style="347" customWidth="1"/>
    <col min="3" max="3" width="27.42578125" style="347" customWidth="1"/>
    <col min="4" max="4" width="24.28515625" style="348" customWidth="1"/>
  </cols>
  <sheetData>
    <row r="1" spans="1:4" ht="49.5" customHeight="1">
      <c r="A1" s="336" t="s">
        <v>428</v>
      </c>
      <c r="B1" s="337"/>
      <c r="C1" s="336" t="s">
        <v>427</v>
      </c>
      <c r="D1" s="337"/>
    </row>
    <row r="2" spans="1:4" ht="49.5" customHeight="1">
      <c r="A2" s="667" t="s">
        <v>426</v>
      </c>
      <c r="B2" s="667"/>
      <c r="C2" s="667"/>
      <c r="D2" s="667"/>
    </row>
    <row r="3" spans="1:4" ht="21" customHeight="1">
      <c r="A3" s="668" t="s">
        <v>419</v>
      </c>
      <c r="B3" s="668" t="s">
        <v>422</v>
      </c>
      <c r="C3" s="668" t="s">
        <v>424</v>
      </c>
      <c r="D3" s="338" t="s">
        <v>423</v>
      </c>
    </row>
    <row r="4" spans="1:4" ht="38.25" customHeight="1">
      <c r="A4" s="668"/>
      <c r="B4" s="668"/>
      <c r="C4" s="668"/>
      <c r="D4" s="339" t="s">
        <v>425</v>
      </c>
    </row>
    <row r="5" spans="1:4">
      <c r="A5" s="340" t="s">
        <v>420</v>
      </c>
      <c r="B5" s="341" t="s">
        <v>420</v>
      </c>
      <c r="C5" s="341" t="s">
        <v>421</v>
      </c>
      <c r="D5" s="342">
        <v>0.65</v>
      </c>
    </row>
    <row r="6" spans="1:4">
      <c r="A6" s="343"/>
      <c r="B6" s="344"/>
      <c r="C6" s="344"/>
      <c r="D6" s="345"/>
    </row>
    <row r="7" spans="1:4">
      <c r="A7" s="343"/>
      <c r="B7" s="344"/>
      <c r="C7" s="344"/>
      <c r="D7" s="345"/>
    </row>
    <row r="8" spans="1:4">
      <c r="A8" s="343"/>
      <c r="B8" s="344"/>
      <c r="C8" s="344"/>
      <c r="D8" s="345"/>
    </row>
    <row r="9" spans="1:4">
      <c r="A9" s="343"/>
      <c r="B9" s="344"/>
      <c r="C9" s="344"/>
      <c r="D9" s="345"/>
    </row>
    <row r="10" spans="1:4">
      <c r="A10" s="343"/>
      <c r="B10" s="344"/>
      <c r="C10" s="344"/>
      <c r="D10" s="345"/>
    </row>
    <row r="11" spans="1:4">
      <c r="A11" s="343"/>
      <c r="B11" s="344"/>
      <c r="C11" s="344"/>
      <c r="D11" s="345"/>
    </row>
    <row r="12" spans="1:4">
      <c r="A12" s="343"/>
      <c r="B12" s="344"/>
      <c r="C12" s="344"/>
      <c r="D12" s="345"/>
    </row>
    <row r="13" spans="1:4">
      <c r="A13" s="343"/>
      <c r="B13" s="344"/>
      <c r="C13" s="344"/>
      <c r="D13" s="345"/>
    </row>
    <row r="14" spans="1:4">
      <c r="A14" s="343"/>
      <c r="B14" s="344"/>
      <c r="C14" s="344"/>
      <c r="D14" s="345"/>
    </row>
    <row r="15" spans="1:4">
      <c r="A15" s="343"/>
      <c r="B15" s="344"/>
      <c r="C15" s="344"/>
      <c r="D15" s="345"/>
    </row>
    <row r="16" spans="1:4">
      <c r="A16" s="343"/>
      <c r="B16" s="344"/>
      <c r="C16" s="344"/>
      <c r="D16" s="345"/>
    </row>
    <row r="17" spans="1:4">
      <c r="A17" s="343"/>
      <c r="B17" s="344"/>
      <c r="C17" s="344"/>
      <c r="D17" s="345"/>
    </row>
    <row r="18" spans="1:4">
      <c r="A18" s="343"/>
      <c r="B18" s="344"/>
      <c r="C18" s="344"/>
      <c r="D18" s="345"/>
    </row>
    <row r="19" spans="1:4">
      <c r="A19" s="343"/>
      <c r="B19" s="344"/>
      <c r="C19" s="344"/>
      <c r="D19" s="345"/>
    </row>
    <row r="20" spans="1:4">
      <c r="A20" s="343"/>
      <c r="B20" s="344"/>
      <c r="C20" s="344"/>
      <c r="D20" s="345"/>
    </row>
    <row r="21" spans="1:4">
      <c r="A21" s="343"/>
      <c r="B21" s="344"/>
      <c r="C21" s="344"/>
      <c r="D21" s="346"/>
    </row>
    <row r="22" spans="1:4">
      <c r="A22" s="343"/>
      <c r="B22" s="344"/>
      <c r="C22" s="344"/>
      <c r="D22" s="345"/>
    </row>
    <row r="23" spans="1:4">
      <c r="A23" s="343"/>
      <c r="B23" s="344"/>
      <c r="C23" s="344"/>
      <c r="D23" s="345"/>
    </row>
    <row r="24" spans="1:4">
      <c r="A24" s="343"/>
      <c r="B24" s="344"/>
      <c r="C24" s="344"/>
      <c r="D24" s="345"/>
    </row>
    <row r="25" spans="1:4">
      <c r="A25" s="343"/>
      <c r="B25" s="344"/>
      <c r="C25" s="344"/>
      <c r="D25" s="345"/>
    </row>
    <row r="26" spans="1:4">
      <c r="A26" s="343"/>
      <c r="B26" s="344"/>
      <c r="C26" s="344"/>
      <c r="D26" s="345"/>
    </row>
    <row r="27" spans="1:4">
      <c r="A27" s="343"/>
      <c r="B27" s="344"/>
      <c r="C27" s="344"/>
      <c r="D27" s="345"/>
    </row>
    <row r="28" spans="1:4">
      <c r="A28" s="343"/>
      <c r="B28" s="344"/>
      <c r="C28" s="344"/>
      <c r="D28" s="345"/>
    </row>
    <row r="29" spans="1:4">
      <c r="A29" s="343"/>
      <c r="B29" s="344"/>
      <c r="C29" s="344"/>
      <c r="D29" s="345"/>
    </row>
    <row r="30" spans="1:4">
      <c r="A30" s="343"/>
      <c r="B30" s="344"/>
      <c r="C30" s="344"/>
      <c r="D30" s="345"/>
    </row>
    <row r="31" spans="1:4">
      <c r="A31" s="343"/>
      <c r="B31" s="344"/>
      <c r="C31" s="344"/>
      <c r="D31" s="345"/>
    </row>
    <row r="32" spans="1:4">
      <c r="A32" s="343"/>
      <c r="B32" s="344"/>
      <c r="C32" s="344"/>
      <c r="D32" s="345"/>
    </row>
    <row r="33" spans="1:4">
      <c r="A33" s="343"/>
      <c r="B33" s="344"/>
      <c r="C33" s="344"/>
      <c r="D33" s="345"/>
    </row>
    <row r="34" spans="1:4">
      <c r="A34" s="343"/>
      <c r="B34" s="344"/>
      <c r="C34" s="344"/>
      <c r="D34" s="345"/>
    </row>
    <row r="35" spans="1:4">
      <c r="A35" s="343"/>
      <c r="B35" s="344"/>
      <c r="C35" s="344"/>
      <c r="D35" s="345"/>
    </row>
  </sheetData>
  <sheetProtection formatCells="0" formatRows="0"/>
  <mergeCells count="4">
    <mergeCell ref="A2:D2"/>
    <mergeCell ref="A3:A4"/>
    <mergeCell ref="B3:B4"/>
    <mergeCell ref="C3:C4"/>
  </mergeCells>
  <phoneticPr fontId="1" type="noConversion"/>
  <pageMargins left="0.25" right="0.25"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8C88CF-5CAA-418C-B2FB-2E47365FC7E6}">
  <sheetPr codeName="Sheet7">
    <pageSetUpPr fitToPage="1"/>
  </sheetPr>
  <dimension ref="B1:AH35"/>
  <sheetViews>
    <sheetView view="pageBreakPreview" zoomScaleNormal="100" zoomScaleSheetLayoutView="100" workbookViewId="0">
      <selection activeCell="E5" sqref="E5:N5"/>
    </sheetView>
  </sheetViews>
  <sheetFormatPr defaultRowHeight="15.75"/>
  <cols>
    <col min="1" max="30" width="3.7109375" style="6" customWidth="1"/>
    <col min="31" max="16384" width="9.140625" style="6"/>
  </cols>
  <sheetData>
    <row r="1" spans="2:30" ht="46.5">
      <c r="B1" s="669" t="s">
        <v>289</v>
      </c>
      <c r="C1" s="669"/>
      <c r="D1" s="669"/>
      <c r="E1" s="669"/>
      <c r="F1" s="669"/>
      <c r="G1" s="669"/>
      <c r="H1" s="669"/>
      <c r="I1" s="669"/>
      <c r="J1" s="669"/>
      <c r="K1" s="669"/>
      <c r="L1" s="669"/>
      <c r="M1" s="669"/>
      <c r="N1" s="669"/>
      <c r="O1" s="669"/>
      <c r="P1" s="669"/>
      <c r="Q1" s="669"/>
      <c r="R1" s="669"/>
      <c r="S1" s="669"/>
      <c r="T1" s="669"/>
      <c r="U1" s="669"/>
      <c r="V1" s="669"/>
      <c r="W1" s="669"/>
      <c r="X1" s="669"/>
      <c r="Y1" s="669"/>
      <c r="Z1" s="669"/>
      <c r="AA1" s="669"/>
      <c r="AB1" s="669"/>
      <c r="AC1" s="669"/>
      <c r="AD1" s="669"/>
    </row>
    <row r="2" spans="2:30" ht="20.25" customHeight="1">
      <c r="B2" s="369"/>
      <c r="C2" s="369"/>
      <c r="D2" s="369"/>
      <c r="E2" s="369"/>
      <c r="F2" s="369"/>
      <c r="G2" s="369"/>
      <c r="H2" s="369"/>
      <c r="I2" s="369"/>
      <c r="J2" s="369"/>
      <c r="K2" s="369"/>
      <c r="L2" s="369"/>
      <c r="M2" s="369"/>
      <c r="N2" s="369"/>
      <c r="O2" s="369"/>
      <c r="P2" s="369"/>
      <c r="Q2" s="369"/>
      <c r="R2" s="369"/>
      <c r="S2" s="369"/>
      <c r="T2" s="369"/>
      <c r="U2" s="369"/>
      <c r="V2" s="369"/>
      <c r="W2" s="369"/>
      <c r="X2" s="369"/>
      <c r="Y2" s="369"/>
      <c r="Z2" s="369"/>
      <c r="AA2" s="369"/>
      <c r="AB2" s="369"/>
      <c r="AC2" s="369"/>
      <c r="AD2" s="369"/>
    </row>
    <row r="3" spans="2:30" ht="20.25" customHeight="1">
      <c r="B3" s="369"/>
      <c r="C3" s="369"/>
      <c r="D3" s="369"/>
      <c r="E3" s="369"/>
      <c r="F3" s="369"/>
      <c r="G3" s="369"/>
      <c r="H3" s="369"/>
      <c r="I3" s="369"/>
      <c r="J3" s="369"/>
      <c r="K3" s="369"/>
      <c r="L3" s="369"/>
      <c r="M3" s="369"/>
      <c r="N3" s="369"/>
      <c r="O3" s="369"/>
      <c r="P3" s="369"/>
      <c r="Q3" s="369"/>
      <c r="R3" s="369"/>
      <c r="S3" s="369"/>
      <c r="T3" s="369"/>
      <c r="U3" s="369"/>
      <c r="V3" s="369"/>
      <c r="W3" s="369"/>
      <c r="X3" s="369"/>
      <c r="Y3" s="369"/>
      <c r="Z3" s="369"/>
      <c r="AA3" s="369"/>
      <c r="AB3" s="369"/>
      <c r="AC3" s="369"/>
      <c r="AD3" s="369"/>
    </row>
    <row r="4" spans="2:30" ht="18.75">
      <c r="B4" s="372" t="s">
        <v>290</v>
      </c>
      <c r="C4" s="290"/>
      <c r="D4" s="290"/>
      <c r="E4" s="290"/>
      <c r="F4" s="290"/>
      <c r="G4" s="290"/>
      <c r="H4" s="290"/>
      <c r="I4" s="290"/>
      <c r="J4" s="290"/>
      <c r="K4" s="290"/>
      <c r="L4" s="290"/>
      <c r="M4" s="290"/>
      <c r="N4" s="290"/>
      <c r="O4" s="290"/>
      <c r="P4" s="290"/>
      <c r="Q4" s="290"/>
      <c r="R4" s="290"/>
      <c r="S4" s="290"/>
      <c r="T4" s="290"/>
      <c r="U4" s="290"/>
      <c r="V4" s="290"/>
      <c r="W4" s="290"/>
      <c r="X4" s="290"/>
      <c r="Y4" s="290"/>
      <c r="Z4" s="290"/>
      <c r="AA4" s="290"/>
      <c r="AB4" s="290"/>
      <c r="AC4" s="290"/>
      <c r="AD4" s="290"/>
    </row>
    <row r="5" spans="2:30" ht="16.5" thickBot="1">
      <c r="B5" s="670" t="s">
        <v>291</v>
      </c>
      <c r="C5" s="670"/>
      <c r="D5" s="670"/>
      <c r="E5" s="671"/>
      <c r="F5" s="671"/>
      <c r="G5" s="671"/>
      <c r="H5" s="671"/>
      <c r="I5" s="671"/>
      <c r="J5" s="671"/>
      <c r="K5" s="671"/>
      <c r="L5" s="671"/>
      <c r="M5" s="671"/>
      <c r="N5" s="671"/>
      <c r="O5" s="670" t="s">
        <v>292</v>
      </c>
      <c r="P5" s="670"/>
      <c r="Q5" s="670"/>
      <c r="R5" s="670"/>
      <c r="S5" s="670"/>
      <c r="T5" s="670"/>
      <c r="U5" s="672"/>
      <c r="V5" s="672"/>
      <c r="W5" s="370" t="s">
        <v>293</v>
      </c>
      <c r="X5" s="672"/>
      <c r="Y5" s="672"/>
      <c r="Z5" s="370" t="s">
        <v>294</v>
      </c>
      <c r="AA5" s="672"/>
      <c r="AB5" s="672"/>
      <c r="AC5" s="370" t="s">
        <v>295</v>
      </c>
      <c r="AD5" s="370"/>
    </row>
    <row r="6" spans="2:30" ht="16.5" thickBot="1">
      <c r="B6" s="370" t="s">
        <v>296</v>
      </c>
      <c r="C6" s="370"/>
      <c r="D6" s="675"/>
      <c r="E6" s="675"/>
      <c r="F6" s="675"/>
      <c r="G6" s="675"/>
      <c r="H6" s="675"/>
      <c r="I6" s="675"/>
      <c r="J6" s="675"/>
      <c r="K6" s="675"/>
      <c r="L6" s="675"/>
      <c r="M6" s="675"/>
      <c r="N6" s="675"/>
      <c r="O6" s="676" t="s">
        <v>297</v>
      </c>
      <c r="P6" s="676"/>
      <c r="Q6" s="676"/>
      <c r="R6" s="676"/>
      <c r="S6" s="676"/>
      <c r="T6" s="676"/>
      <c r="U6" s="676"/>
      <c r="V6" s="676"/>
      <c r="W6" s="676"/>
      <c r="X6" s="676"/>
      <c r="Y6" s="676"/>
      <c r="Z6" s="676"/>
      <c r="AA6" s="676"/>
      <c r="AB6" s="676"/>
      <c r="AC6" s="676"/>
      <c r="AD6" s="676"/>
    </row>
    <row r="7" spans="2:30" ht="16.5" thickBot="1">
      <c r="B7" s="677" t="s">
        <v>298</v>
      </c>
      <c r="C7" s="677"/>
      <c r="D7" s="677"/>
      <c r="E7" s="677"/>
      <c r="F7" s="677"/>
      <c r="G7" s="677"/>
      <c r="H7" s="677"/>
      <c r="I7" s="677"/>
      <c r="J7" s="677"/>
      <c r="K7" s="678"/>
      <c r="L7" s="678"/>
      <c r="M7" s="678"/>
      <c r="N7" s="678"/>
      <c r="O7" s="678"/>
      <c r="P7" s="678"/>
      <c r="Q7" s="678"/>
      <c r="R7" s="678"/>
      <c r="S7" s="678"/>
      <c r="T7" s="676" t="s">
        <v>299</v>
      </c>
      <c r="U7" s="676"/>
      <c r="V7" s="676"/>
      <c r="W7" s="676"/>
      <c r="X7" s="676"/>
      <c r="Y7" s="676"/>
      <c r="Z7" s="676"/>
      <c r="AA7" s="676"/>
      <c r="AB7" s="676"/>
      <c r="AC7" s="676"/>
      <c r="AD7" s="676"/>
    </row>
    <row r="8" spans="2:30" ht="16.5">
      <c r="B8" s="676" t="s">
        <v>300</v>
      </c>
      <c r="C8" s="676"/>
      <c r="D8" s="676"/>
      <c r="E8" s="676"/>
      <c r="F8" s="676"/>
      <c r="G8" s="676"/>
      <c r="H8" s="676"/>
      <c r="I8" s="676"/>
      <c r="J8" s="676"/>
      <c r="K8" s="676"/>
      <c r="L8" s="676"/>
      <c r="M8" s="676"/>
      <c r="N8" s="676"/>
      <c r="O8" s="676"/>
      <c r="P8" s="676"/>
      <c r="Q8" s="676"/>
      <c r="R8" s="676"/>
      <c r="S8" s="676"/>
      <c r="T8" s="676"/>
      <c r="U8" s="676"/>
      <c r="V8" s="676"/>
      <c r="W8" s="676"/>
      <c r="X8" s="676"/>
      <c r="Y8" s="676"/>
      <c r="Z8" s="676"/>
      <c r="AA8" s="676"/>
      <c r="AB8" s="676"/>
      <c r="AC8" s="676"/>
      <c r="AD8" s="676"/>
    </row>
    <row r="9" spans="2:30" ht="16.5" thickBot="1">
      <c r="B9" s="679" t="s">
        <v>301</v>
      </c>
      <c r="C9" s="679"/>
      <c r="D9" s="679"/>
      <c r="E9" s="679"/>
      <c r="F9" s="679"/>
      <c r="G9" s="679"/>
      <c r="H9" s="679" t="s">
        <v>302</v>
      </c>
      <c r="I9" s="679"/>
      <c r="J9" s="679"/>
      <c r="K9" s="679"/>
      <c r="L9" s="680"/>
      <c r="M9" s="680"/>
      <c r="N9" s="680"/>
      <c r="O9" s="680"/>
      <c r="P9" s="680"/>
      <c r="Q9" s="680"/>
      <c r="R9" s="680"/>
      <c r="S9" s="680"/>
      <c r="T9" s="680"/>
      <c r="U9" s="680"/>
      <c r="V9" s="676" t="s">
        <v>303</v>
      </c>
      <c r="W9" s="676"/>
      <c r="X9" s="676"/>
      <c r="Y9" s="676"/>
      <c r="Z9" s="676"/>
      <c r="AA9" s="676"/>
      <c r="AB9" s="676"/>
      <c r="AC9" s="676"/>
      <c r="AD9" s="676"/>
    </row>
    <row r="10" spans="2:30" ht="18.75">
      <c r="B10" s="291"/>
      <c r="C10" s="291"/>
      <c r="D10" s="291"/>
      <c r="E10" s="291"/>
      <c r="F10" s="291"/>
      <c r="G10" s="291"/>
      <c r="H10" s="291"/>
      <c r="I10" s="291"/>
      <c r="J10" s="291"/>
      <c r="K10" s="291"/>
      <c r="L10" s="291"/>
      <c r="M10" s="291"/>
      <c r="N10" s="291"/>
      <c r="O10" s="291"/>
      <c r="P10" s="291"/>
      <c r="Q10" s="291"/>
      <c r="R10" s="291"/>
      <c r="S10" s="291"/>
      <c r="T10" s="291"/>
      <c r="U10" s="290"/>
      <c r="V10" s="290"/>
      <c r="W10" s="290"/>
      <c r="X10" s="290"/>
      <c r="Y10" s="290"/>
      <c r="Z10" s="290"/>
      <c r="AA10" s="290"/>
      <c r="AB10" s="290"/>
      <c r="AC10" s="290"/>
      <c r="AD10" s="290"/>
    </row>
    <row r="11" spans="2:30" ht="18.75">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290"/>
    </row>
    <row r="12" spans="2:30" ht="18.75">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290"/>
    </row>
    <row r="13" spans="2:30" ht="18.75">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290"/>
    </row>
    <row r="14" spans="2:30" ht="18.75">
      <c r="B14" s="673" t="s">
        <v>304</v>
      </c>
      <c r="C14" s="673"/>
      <c r="D14" s="673"/>
      <c r="E14" s="673"/>
      <c r="F14" s="673"/>
      <c r="G14" s="673"/>
      <c r="H14" s="673"/>
      <c r="I14" s="673"/>
      <c r="J14" s="371"/>
      <c r="K14" s="371"/>
      <c r="L14" s="371"/>
      <c r="M14" s="371"/>
      <c r="N14" s="371"/>
      <c r="O14" s="371"/>
      <c r="P14" s="371"/>
      <c r="Q14" s="371"/>
      <c r="R14" s="371"/>
      <c r="S14" s="371"/>
      <c r="T14" s="371"/>
      <c r="U14" s="371"/>
      <c r="V14" s="371"/>
      <c r="W14" s="371"/>
      <c r="X14" s="371"/>
      <c r="Y14" s="371"/>
      <c r="Z14" s="371"/>
      <c r="AA14" s="371"/>
      <c r="AB14" s="371"/>
      <c r="AC14" s="371"/>
      <c r="AD14" s="290"/>
    </row>
    <row r="15" spans="2:30" ht="18.75">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290"/>
    </row>
    <row r="16" spans="2:30" ht="18.75">
      <c r="B16" s="673" t="s">
        <v>305</v>
      </c>
      <c r="C16" s="673"/>
      <c r="D16" s="673"/>
      <c r="E16" s="673"/>
      <c r="F16" s="673"/>
      <c r="G16" s="674"/>
      <c r="H16" s="674"/>
      <c r="I16" s="674"/>
      <c r="J16" s="674"/>
      <c r="K16" s="674"/>
      <c r="L16" s="674"/>
      <c r="M16" s="674"/>
      <c r="N16" s="674"/>
      <c r="O16" s="674"/>
      <c r="P16" s="674"/>
      <c r="Q16" s="673" t="s">
        <v>306</v>
      </c>
      <c r="R16" s="673"/>
      <c r="S16" s="673"/>
      <c r="T16" s="371"/>
      <c r="U16" s="371"/>
      <c r="V16" s="371"/>
      <c r="W16" s="371"/>
      <c r="X16" s="371"/>
      <c r="Y16" s="371"/>
      <c r="Z16" s="371"/>
      <c r="AA16" s="371"/>
      <c r="AB16" s="371"/>
      <c r="AC16" s="371"/>
      <c r="AD16" s="290"/>
    </row>
    <row r="17" spans="2:30" ht="19.5" thickBot="1">
      <c r="B17" s="682"/>
      <c r="C17" s="682"/>
      <c r="D17" s="682"/>
      <c r="E17" s="682"/>
      <c r="F17" s="682"/>
      <c r="G17" s="682"/>
      <c r="H17" s="682"/>
      <c r="I17" s="682"/>
      <c r="J17" s="682"/>
      <c r="K17" s="682"/>
      <c r="L17" s="682"/>
      <c r="M17" s="682"/>
      <c r="N17" s="682"/>
      <c r="O17" s="682"/>
      <c r="P17" s="682"/>
      <c r="Q17" s="682"/>
      <c r="R17" s="682"/>
      <c r="S17" s="682"/>
      <c r="T17" s="371"/>
      <c r="U17" s="371"/>
      <c r="V17" s="371"/>
      <c r="W17" s="371"/>
      <c r="X17" s="371"/>
      <c r="Y17" s="371"/>
      <c r="Z17" s="371"/>
      <c r="AA17" s="371"/>
      <c r="AB17" s="371"/>
      <c r="AC17" s="371"/>
      <c r="AD17" s="290"/>
    </row>
    <row r="18" spans="2:30" ht="18.75">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290"/>
    </row>
    <row r="19" spans="2:30" ht="18.75">
      <c r="B19" s="371"/>
      <c r="C19" s="371"/>
      <c r="D19" s="371"/>
      <c r="E19" s="371"/>
      <c r="F19" s="371"/>
      <c r="G19" s="371"/>
      <c r="H19" s="371"/>
      <c r="I19" s="371"/>
      <c r="J19" s="371"/>
      <c r="K19" s="371"/>
      <c r="L19" s="371"/>
      <c r="M19" s="371"/>
      <c r="N19" s="371"/>
      <c r="O19" s="371"/>
      <c r="P19" s="371"/>
      <c r="Q19" s="371"/>
      <c r="R19" s="371"/>
      <c r="S19" s="371"/>
      <c r="T19" s="371"/>
      <c r="U19" s="371"/>
      <c r="V19" s="371"/>
      <c r="W19" s="371"/>
      <c r="X19" s="371"/>
      <c r="Y19" s="371"/>
      <c r="Z19" s="371"/>
      <c r="AA19" s="371"/>
      <c r="AB19" s="371"/>
      <c r="AC19" s="371"/>
      <c r="AD19" s="290"/>
    </row>
    <row r="20" spans="2:30" ht="18.75">
      <c r="B20" s="673" t="s">
        <v>307</v>
      </c>
      <c r="C20" s="673"/>
      <c r="D20" s="673"/>
      <c r="E20" s="673"/>
      <c r="F20" s="673"/>
      <c r="G20" s="673"/>
      <c r="H20" s="673"/>
      <c r="I20" s="673"/>
      <c r="J20" s="371"/>
      <c r="K20" s="371"/>
      <c r="L20" s="371"/>
      <c r="M20" s="371"/>
      <c r="N20" s="371"/>
      <c r="O20" s="371"/>
      <c r="P20" s="371"/>
      <c r="Q20" s="371"/>
      <c r="R20" s="371"/>
      <c r="S20" s="371"/>
      <c r="T20" s="371"/>
      <c r="U20" s="371"/>
      <c r="V20" s="371"/>
      <c r="W20" s="371"/>
      <c r="X20" s="371"/>
      <c r="Y20" s="371"/>
      <c r="Z20" s="371"/>
      <c r="AA20" s="371"/>
      <c r="AB20" s="371"/>
      <c r="AC20" s="371"/>
      <c r="AD20" s="290"/>
    </row>
    <row r="21" spans="2:30" ht="18.75">
      <c r="B21" s="371"/>
      <c r="C21" s="371"/>
      <c r="D21" s="371"/>
      <c r="E21" s="371"/>
      <c r="F21" s="371"/>
      <c r="G21" s="371"/>
      <c r="H21" s="371"/>
      <c r="I21" s="371"/>
      <c r="J21" s="371"/>
      <c r="K21" s="371"/>
      <c r="L21" s="371"/>
      <c r="M21" s="371"/>
      <c r="N21" s="371"/>
      <c r="O21" s="371"/>
      <c r="P21" s="371"/>
      <c r="Q21" s="371"/>
      <c r="R21" s="371"/>
      <c r="S21" s="371"/>
      <c r="T21" s="371"/>
      <c r="U21" s="371"/>
      <c r="V21" s="371"/>
      <c r="W21" s="371"/>
      <c r="X21" s="371"/>
      <c r="Y21" s="371"/>
      <c r="Z21" s="371"/>
      <c r="AA21" s="371"/>
      <c r="AB21" s="371"/>
      <c r="AC21" s="371"/>
      <c r="AD21" s="290"/>
    </row>
    <row r="22" spans="2:30" ht="18.75">
      <c r="B22" s="673" t="s">
        <v>305</v>
      </c>
      <c r="C22" s="673"/>
      <c r="D22" s="673"/>
      <c r="E22" s="673"/>
      <c r="F22" s="673"/>
      <c r="G22" s="674"/>
      <c r="H22" s="674"/>
      <c r="I22" s="674"/>
      <c r="J22" s="674"/>
      <c r="K22" s="674"/>
      <c r="L22" s="674"/>
      <c r="M22" s="674"/>
      <c r="N22" s="674"/>
      <c r="O22" s="674"/>
      <c r="P22" s="674"/>
      <c r="Q22" s="673" t="s">
        <v>308</v>
      </c>
      <c r="R22" s="673"/>
      <c r="S22" s="673"/>
      <c r="T22" s="371"/>
      <c r="U22" s="371"/>
      <c r="V22" s="371"/>
      <c r="W22" s="371"/>
      <c r="X22" s="371"/>
      <c r="Y22" s="371"/>
      <c r="Z22" s="371"/>
      <c r="AA22" s="371"/>
      <c r="AB22" s="371"/>
      <c r="AC22" s="371"/>
      <c r="AD22" s="290"/>
    </row>
    <row r="23" spans="2:30" ht="19.5" thickBot="1">
      <c r="B23" s="683"/>
      <c r="C23" s="683"/>
      <c r="D23" s="683"/>
      <c r="E23" s="683"/>
      <c r="F23" s="683"/>
      <c r="G23" s="683"/>
      <c r="H23" s="683"/>
      <c r="I23" s="683"/>
      <c r="J23" s="683"/>
      <c r="K23" s="683"/>
      <c r="L23" s="683"/>
      <c r="M23" s="683"/>
      <c r="N23" s="683"/>
      <c r="O23" s="683"/>
      <c r="P23" s="683"/>
      <c r="Q23" s="683"/>
      <c r="R23" s="683"/>
      <c r="S23" s="683"/>
      <c r="T23" s="371"/>
      <c r="U23" s="371"/>
      <c r="V23" s="371"/>
      <c r="W23" s="371"/>
      <c r="X23" s="371"/>
      <c r="Y23" s="371"/>
      <c r="Z23" s="371"/>
      <c r="AA23" s="371"/>
      <c r="AB23" s="371"/>
      <c r="AC23" s="371"/>
      <c r="AD23" s="290"/>
    </row>
    <row r="24" spans="2:30" ht="18.75">
      <c r="B24" s="371"/>
      <c r="C24" s="371"/>
      <c r="D24" s="371"/>
      <c r="E24" s="371"/>
      <c r="F24" s="371"/>
      <c r="G24" s="371"/>
      <c r="H24" s="371"/>
      <c r="I24" s="371"/>
      <c r="J24" s="371"/>
      <c r="K24" s="371"/>
      <c r="L24" s="371"/>
      <c r="M24" s="371"/>
      <c r="N24" s="371"/>
      <c r="O24" s="371"/>
      <c r="P24" s="371"/>
      <c r="Q24" s="371"/>
      <c r="R24" s="371"/>
      <c r="S24" s="371"/>
      <c r="T24" s="371"/>
      <c r="U24" s="371"/>
      <c r="V24" s="371"/>
      <c r="W24" s="371"/>
      <c r="X24" s="371"/>
      <c r="Y24" s="371"/>
      <c r="Z24" s="371"/>
      <c r="AA24" s="371"/>
      <c r="AB24" s="371"/>
      <c r="AC24" s="371"/>
      <c r="AD24" s="290"/>
    </row>
    <row r="25" spans="2:30" ht="18.75">
      <c r="B25" s="371"/>
      <c r="C25" s="371"/>
      <c r="D25" s="371"/>
      <c r="E25" s="371"/>
      <c r="F25" s="371"/>
      <c r="G25" s="371"/>
      <c r="H25" s="371"/>
      <c r="I25" s="371"/>
      <c r="J25" s="371"/>
      <c r="K25" s="371"/>
      <c r="L25" s="371"/>
      <c r="M25" s="371"/>
      <c r="N25" s="371"/>
      <c r="O25" s="371"/>
      <c r="P25" s="371"/>
      <c r="Q25" s="371"/>
      <c r="R25" s="371"/>
      <c r="S25" s="371"/>
      <c r="T25" s="371"/>
      <c r="U25" s="371"/>
      <c r="V25" s="371"/>
      <c r="W25" s="371"/>
      <c r="X25" s="371"/>
      <c r="Y25" s="371"/>
      <c r="Z25" s="371"/>
      <c r="AA25" s="371"/>
      <c r="AB25" s="371"/>
      <c r="AC25" s="371"/>
      <c r="AD25" s="290"/>
    </row>
    <row r="26" spans="2:30" ht="19.5" thickBot="1">
      <c r="B26" s="673" t="s">
        <v>309</v>
      </c>
      <c r="C26" s="673"/>
      <c r="D26" s="683"/>
      <c r="E26" s="683"/>
      <c r="F26" s="371" t="s">
        <v>293</v>
      </c>
      <c r="G26" s="683"/>
      <c r="H26" s="683"/>
      <c r="I26" s="371" t="s">
        <v>294</v>
      </c>
      <c r="J26" s="683"/>
      <c r="K26" s="683"/>
      <c r="L26" s="371" t="s">
        <v>310</v>
      </c>
      <c r="M26" s="371"/>
      <c r="N26" s="673"/>
      <c r="O26" s="673"/>
      <c r="P26" s="290"/>
      <c r="Q26" s="371"/>
      <c r="R26" s="371"/>
      <c r="S26" s="371"/>
      <c r="T26" s="371"/>
      <c r="U26" s="371"/>
      <c r="V26" s="371"/>
      <c r="W26" s="371"/>
      <c r="X26" s="371"/>
      <c r="Y26" s="371"/>
      <c r="Z26" s="371"/>
      <c r="AA26" s="371"/>
      <c r="AB26" s="371"/>
      <c r="AC26" s="371"/>
      <c r="AD26" s="290"/>
    </row>
    <row r="27" spans="2:30" ht="18.75">
      <c r="B27" s="371"/>
      <c r="C27" s="371"/>
      <c r="D27" s="371"/>
      <c r="E27" s="371"/>
      <c r="F27" s="371"/>
      <c r="G27" s="371"/>
      <c r="H27" s="371"/>
      <c r="I27" s="371"/>
      <c r="J27" s="371"/>
      <c r="K27" s="371"/>
      <c r="L27" s="371"/>
      <c r="M27" s="371"/>
      <c r="N27" s="371"/>
      <c r="O27" s="371"/>
      <c r="P27" s="371"/>
      <c r="Q27" s="371"/>
      <c r="R27" s="371"/>
      <c r="S27" s="371"/>
      <c r="T27" s="371"/>
      <c r="U27" s="371"/>
      <c r="V27" s="371"/>
      <c r="W27" s="371"/>
      <c r="X27" s="371"/>
      <c r="Y27" s="371"/>
      <c r="Z27" s="371"/>
      <c r="AA27" s="371"/>
      <c r="AB27" s="371"/>
      <c r="AC27" s="371"/>
      <c r="AD27" s="290"/>
    </row>
    <row r="28" spans="2:30" ht="18.75">
      <c r="B28" s="371"/>
      <c r="C28" s="371"/>
      <c r="D28" s="371"/>
      <c r="E28" s="371"/>
      <c r="F28" s="371"/>
      <c r="G28" s="371"/>
      <c r="H28" s="371"/>
      <c r="I28" s="371"/>
      <c r="J28" s="371"/>
      <c r="K28" s="371"/>
      <c r="L28" s="371"/>
      <c r="M28" s="371"/>
      <c r="N28" s="371"/>
      <c r="O28" s="371"/>
      <c r="P28" s="371"/>
      <c r="Q28" s="371"/>
      <c r="R28" s="371"/>
      <c r="S28" s="371"/>
      <c r="T28" s="371"/>
      <c r="U28" s="371"/>
      <c r="V28" s="371"/>
      <c r="W28" s="371"/>
      <c r="X28" s="371"/>
      <c r="Y28" s="371"/>
      <c r="Z28" s="371"/>
      <c r="AA28" s="371"/>
      <c r="AB28" s="371"/>
      <c r="AC28" s="371"/>
      <c r="AD28" s="290"/>
    </row>
    <row r="29" spans="2:30" ht="18.75">
      <c r="B29" s="371"/>
      <c r="C29" s="371"/>
      <c r="D29" s="371"/>
      <c r="E29" s="371"/>
      <c r="F29" s="371"/>
      <c r="G29" s="371"/>
      <c r="H29" s="371"/>
      <c r="I29" s="371"/>
      <c r="J29" s="371"/>
      <c r="K29" s="371"/>
      <c r="L29" s="371"/>
      <c r="M29" s="371"/>
      <c r="N29" s="371"/>
      <c r="O29" s="371"/>
      <c r="P29" s="371"/>
      <c r="Q29" s="371"/>
      <c r="R29" s="371"/>
      <c r="S29" s="371"/>
      <c r="T29" s="371"/>
      <c r="U29" s="371"/>
      <c r="V29" s="371"/>
      <c r="W29" s="371"/>
      <c r="X29" s="371"/>
      <c r="Y29" s="371"/>
      <c r="Z29" s="371"/>
      <c r="AA29" s="371"/>
      <c r="AB29" s="371"/>
      <c r="AC29" s="371"/>
      <c r="AD29" s="290"/>
    </row>
    <row r="30" spans="2:30" ht="18.75">
      <c r="B30" s="371"/>
      <c r="C30" s="371"/>
      <c r="D30" s="371"/>
      <c r="E30" s="371"/>
      <c r="F30" s="371"/>
      <c r="G30" s="371"/>
      <c r="H30" s="371"/>
      <c r="I30" s="371"/>
      <c r="J30" s="371"/>
      <c r="K30" s="371"/>
      <c r="L30" s="371"/>
      <c r="M30" s="371"/>
      <c r="N30" s="371"/>
      <c r="O30" s="371"/>
      <c r="P30" s="371"/>
      <c r="Q30" s="371"/>
      <c r="R30" s="371"/>
      <c r="S30" s="371"/>
      <c r="T30" s="371"/>
      <c r="U30" s="371"/>
      <c r="V30" s="371"/>
      <c r="W30" s="371"/>
      <c r="X30" s="371"/>
      <c r="Y30" s="371"/>
      <c r="Z30" s="371"/>
      <c r="AA30" s="371"/>
      <c r="AB30" s="371"/>
      <c r="AC30" s="371"/>
      <c r="AD30" s="290"/>
    </row>
    <row r="31" spans="2:30" ht="18.75">
      <c r="B31" s="371"/>
      <c r="C31" s="371"/>
      <c r="D31" s="371"/>
      <c r="E31" s="371"/>
      <c r="F31" s="371"/>
      <c r="G31" s="371"/>
      <c r="H31" s="371"/>
      <c r="I31" s="371"/>
      <c r="J31" s="371"/>
      <c r="K31" s="371"/>
      <c r="L31" s="371"/>
      <c r="M31" s="371"/>
      <c r="N31" s="371"/>
      <c r="O31" s="371"/>
      <c r="P31" s="371"/>
      <c r="Q31" s="371"/>
      <c r="R31" s="371"/>
      <c r="S31" s="371"/>
      <c r="T31" s="371"/>
      <c r="U31" s="371"/>
      <c r="V31" s="371"/>
      <c r="W31" s="371"/>
      <c r="X31" s="371"/>
      <c r="Y31" s="371"/>
      <c r="Z31" s="371"/>
      <c r="AA31" s="371"/>
      <c r="AB31" s="371"/>
      <c r="AC31" s="371"/>
      <c r="AD31" s="290"/>
    </row>
    <row r="32" spans="2:30" ht="18.75">
      <c r="B32" s="371"/>
      <c r="C32" s="371"/>
      <c r="D32" s="371"/>
      <c r="E32" s="371"/>
      <c r="F32" s="371"/>
      <c r="G32" s="371"/>
      <c r="H32" s="371"/>
      <c r="I32" s="371"/>
      <c r="J32" s="371"/>
      <c r="K32" s="371"/>
      <c r="L32" s="371"/>
      <c r="M32" s="371"/>
      <c r="N32" s="371"/>
      <c r="O32" s="371"/>
      <c r="P32" s="371"/>
      <c r="Q32" s="371"/>
      <c r="R32" s="371"/>
      <c r="S32" s="371"/>
      <c r="T32" s="371"/>
      <c r="U32" s="371"/>
      <c r="V32" s="371"/>
      <c r="W32" s="371"/>
      <c r="X32" s="371"/>
      <c r="Y32" s="371"/>
      <c r="Z32" s="371"/>
      <c r="AA32" s="371"/>
      <c r="AB32" s="371"/>
      <c r="AC32" s="371"/>
      <c r="AD32" s="290"/>
    </row>
    <row r="33" spans="2:34" ht="18.75">
      <c r="B33" s="371"/>
      <c r="C33" s="371"/>
      <c r="D33" s="371"/>
      <c r="E33" s="371"/>
      <c r="F33" s="371"/>
      <c r="G33" s="371"/>
      <c r="H33" s="371"/>
      <c r="I33" s="371"/>
      <c r="J33" s="371"/>
      <c r="K33" s="371"/>
      <c r="L33" s="371"/>
      <c r="M33" s="371"/>
      <c r="N33" s="371"/>
      <c r="O33" s="371"/>
      <c r="P33" s="371"/>
      <c r="Q33" s="371"/>
      <c r="R33" s="371"/>
      <c r="S33" s="371"/>
      <c r="T33" s="371"/>
      <c r="U33" s="371"/>
      <c r="V33" s="371"/>
      <c r="W33" s="371"/>
      <c r="X33" s="371"/>
      <c r="Y33" s="371"/>
      <c r="Z33" s="371"/>
      <c r="AA33" s="371"/>
      <c r="AB33" s="371"/>
      <c r="AC33" s="371"/>
      <c r="AD33" s="290"/>
    </row>
    <row r="34" spans="2:34" ht="18.75">
      <c r="B34" s="371"/>
      <c r="C34" s="371"/>
      <c r="D34" s="371"/>
      <c r="E34" s="371"/>
      <c r="F34" s="371"/>
      <c r="G34" s="371"/>
      <c r="H34" s="371"/>
      <c r="I34" s="371"/>
      <c r="J34" s="371"/>
      <c r="K34" s="371"/>
      <c r="L34" s="371"/>
      <c r="M34" s="371"/>
      <c r="N34" s="371"/>
      <c r="O34" s="371"/>
      <c r="P34" s="371"/>
      <c r="Q34" s="371"/>
      <c r="R34" s="371"/>
      <c r="S34" s="371"/>
      <c r="T34" s="371"/>
      <c r="U34" s="371"/>
      <c r="V34" s="371"/>
      <c r="W34" s="371"/>
      <c r="X34" s="371"/>
      <c r="Y34" s="371"/>
      <c r="Z34" s="371"/>
      <c r="AA34" s="371"/>
      <c r="AB34" s="371"/>
      <c r="AC34" s="371"/>
      <c r="AD34" s="290"/>
    </row>
    <row r="35" spans="2:34" ht="16.5">
      <c r="B35" s="681" t="s">
        <v>311</v>
      </c>
      <c r="C35" s="681"/>
      <c r="D35" s="681"/>
      <c r="E35" s="681"/>
      <c r="F35" s="681"/>
      <c r="G35" s="681"/>
      <c r="H35" s="681"/>
      <c r="I35" s="681"/>
      <c r="J35" s="681"/>
      <c r="K35" s="681"/>
      <c r="L35" s="681"/>
      <c r="M35" s="681"/>
      <c r="N35" s="681"/>
      <c r="O35" s="681"/>
      <c r="P35" s="681"/>
      <c r="Q35" s="681"/>
      <c r="R35" s="681"/>
      <c r="S35" s="681"/>
      <c r="T35" s="681"/>
      <c r="U35" s="681"/>
      <c r="V35" s="681"/>
      <c r="W35" s="681"/>
      <c r="X35" s="681"/>
      <c r="Y35" s="681"/>
      <c r="Z35" s="681"/>
      <c r="AA35" s="681"/>
      <c r="AB35" s="681"/>
      <c r="AC35" s="681"/>
      <c r="AD35" s="681"/>
      <c r="AE35" s="292"/>
      <c r="AF35" s="292"/>
      <c r="AG35" s="292"/>
      <c r="AH35" s="292"/>
    </row>
  </sheetData>
  <sheetProtection formatCells="0" formatRows="0" selectLockedCells="1"/>
  <mergeCells count="33">
    <mergeCell ref="B35:AD35"/>
    <mergeCell ref="B17:S17"/>
    <mergeCell ref="B20:I20"/>
    <mergeCell ref="B22:F22"/>
    <mergeCell ref="G22:P22"/>
    <mergeCell ref="Q22:S22"/>
    <mergeCell ref="B23:S23"/>
    <mergeCell ref="B26:C26"/>
    <mergeCell ref="D26:E26"/>
    <mergeCell ref="G26:H26"/>
    <mergeCell ref="J26:K26"/>
    <mergeCell ref="N26:O26"/>
    <mergeCell ref="B16:F16"/>
    <mergeCell ref="G16:P16"/>
    <mergeCell ref="Q16:S16"/>
    <mergeCell ref="D6:N6"/>
    <mergeCell ref="O6:AD6"/>
    <mergeCell ref="B7:J7"/>
    <mergeCell ref="K7:S7"/>
    <mergeCell ref="T7:AD7"/>
    <mergeCell ref="B8:AD8"/>
    <mergeCell ref="B9:G9"/>
    <mergeCell ref="H9:K9"/>
    <mergeCell ref="L9:U9"/>
    <mergeCell ref="V9:AD9"/>
    <mergeCell ref="B14:I14"/>
    <mergeCell ref="B1:AD1"/>
    <mergeCell ref="B5:D5"/>
    <mergeCell ref="E5:N5"/>
    <mergeCell ref="O5:T5"/>
    <mergeCell ref="U5:V5"/>
    <mergeCell ref="X5:Y5"/>
    <mergeCell ref="AA5:AB5"/>
  </mergeCells>
  <phoneticPr fontId="1" type="noConversion"/>
  <printOptions horizontalCentered="1"/>
  <pageMargins left="0.11811023622047245" right="0.11811023622047245" top="0.98425196850393704" bottom="0.11811023622047245" header="0" footer="0.31496062992125984"/>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707D06-FEF8-42A5-8ED4-8D5A9A350DCE}">
  <sheetPr codeName="Sheet8">
    <pageSetUpPr fitToPage="1"/>
  </sheetPr>
  <dimension ref="B1:AH37"/>
  <sheetViews>
    <sheetView view="pageBreakPreview" zoomScaleNormal="100" zoomScaleSheetLayoutView="100" workbookViewId="0">
      <selection activeCell="E5" sqref="E5:N5"/>
    </sheetView>
  </sheetViews>
  <sheetFormatPr defaultRowHeight="15.75"/>
  <cols>
    <col min="1" max="30" width="3.7109375" style="6" customWidth="1"/>
    <col min="31" max="16384" width="9.140625" style="6"/>
  </cols>
  <sheetData>
    <row r="1" spans="2:30" ht="46.5">
      <c r="B1" s="685" t="s">
        <v>312</v>
      </c>
      <c r="C1" s="685"/>
      <c r="D1" s="685"/>
      <c r="E1" s="685"/>
      <c r="F1" s="685"/>
      <c r="G1" s="685"/>
      <c r="H1" s="685"/>
      <c r="I1" s="685"/>
      <c r="J1" s="685"/>
      <c r="K1" s="685"/>
      <c r="L1" s="685"/>
      <c r="M1" s="685"/>
      <c r="N1" s="685"/>
      <c r="O1" s="685"/>
      <c r="P1" s="685"/>
      <c r="Q1" s="685"/>
      <c r="R1" s="685"/>
      <c r="S1" s="685"/>
      <c r="T1" s="685"/>
      <c r="U1" s="685"/>
      <c r="V1" s="685"/>
      <c r="W1" s="685"/>
      <c r="X1" s="685"/>
      <c r="Y1" s="685"/>
      <c r="Z1" s="685"/>
      <c r="AA1" s="685"/>
      <c r="AB1" s="685"/>
      <c r="AC1" s="685"/>
      <c r="AD1" s="685"/>
    </row>
    <row r="2" spans="2:30" ht="20.25" customHeight="1">
      <c r="B2" s="369"/>
      <c r="C2" s="369"/>
      <c r="D2" s="369"/>
      <c r="E2" s="369"/>
      <c r="F2" s="369"/>
      <c r="G2" s="369"/>
      <c r="H2" s="369"/>
      <c r="I2" s="369"/>
      <c r="J2" s="369"/>
      <c r="K2" s="369"/>
      <c r="L2" s="369"/>
      <c r="M2" s="369"/>
      <c r="N2" s="369"/>
      <c r="O2" s="369"/>
      <c r="P2" s="369"/>
      <c r="Q2" s="369"/>
      <c r="R2" s="369"/>
      <c r="S2" s="369"/>
      <c r="T2" s="369"/>
      <c r="U2" s="369"/>
      <c r="V2" s="369"/>
      <c r="W2" s="369"/>
      <c r="X2" s="369"/>
      <c r="Y2" s="369"/>
      <c r="Z2" s="369"/>
      <c r="AA2" s="369"/>
      <c r="AB2" s="369"/>
      <c r="AC2" s="369"/>
      <c r="AD2" s="369"/>
    </row>
    <row r="3" spans="2:30" ht="20.25" customHeight="1">
      <c r="B3" s="369"/>
      <c r="C3" s="369"/>
      <c r="D3" s="369"/>
      <c r="E3" s="369"/>
      <c r="F3" s="369"/>
      <c r="G3" s="369"/>
      <c r="H3" s="369"/>
      <c r="I3" s="369"/>
      <c r="J3" s="369"/>
      <c r="K3" s="369"/>
      <c r="L3" s="369"/>
      <c r="M3" s="369"/>
      <c r="N3" s="369"/>
      <c r="O3" s="369"/>
      <c r="P3" s="369"/>
      <c r="Q3" s="369"/>
      <c r="R3" s="369"/>
      <c r="S3" s="369"/>
      <c r="T3" s="369"/>
      <c r="U3" s="369"/>
      <c r="V3" s="369"/>
      <c r="W3" s="369"/>
      <c r="X3" s="369"/>
      <c r="Y3" s="369"/>
      <c r="Z3" s="369"/>
      <c r="AA3" s="369"/>
      <c r="AB3" s="369"/>
      <c r="AC3" s="369"/>
      <c r="AD3" s="369"/>
    </row>
    <row r="4" spans="2:30" ht="18.75">
      <c r="B4" s="686" t="s">
        <v>313</v>
      </c>
      <c r="C4" s="686"/>
      <c r="D4" s="686"/>
      <c r="E4" s="686"/>
      <c r="F4" s="686"/>
      <c r="G4" s="686"/>
      <c r="H4" s="686"/>
      <c r="I4" s="686"/>
      <c r="J4" s="686"/>
      <c r="K4" s="686"/>
      <c r="L4" s="686"/>
      <c r="M4" s="686"/>
      <c r="N4" s="686"/>
      <c r="O4" s="686"/>
      <c r="P4" s="686"/>
      <c r="Q4" s="686"/>
      <c r="R4" s="686"/>
      <c r="S4" s="686"/>
      <c r="T4" s="686"/>
      <c r="U4" s="686"/>
      <c r="V4" s="686"/>
      <c r="W4" s="686"/>
      <c r="X4" s="686"/>
      <c r="Y4" s="686"/>
      <c r="Z4" s="686"/>
      <c r="AA4" s="686"/>
      <c r="AB4" s="686"/>
      <c r="AC4" s="686"/>
      <c r="AD4" s="686"/>
    </row>
    <row r="5" spans="2:30" ht="16.5" thickBot="1">
      <c r="B5" s="677" t="s">
        <v>291</v>
      </c>
      <c r="C5" s="677"/>
      <c r="D5" s="677"/>
      <c r="E5" s="671"/>
      <c r="F5" s="671"/>
      <c r="G5" s="671"/>
      <c r="H5" s="671"/>
      <c r="I5" s="671"/>
      <c r="J5" s="671"/>
      <c r="K5" s="671"/>
      <c r="L5" s="671"/>
      <c r="M5" s="671"/>
      <c r="N5" s="671"/>
      <c r="O5" s="670" t="s">
        <v>292</v>
      </c>
      <c r="P5" s="670"/>
      <c r="Q5" s="670"/>
      <c r="R5" s="670"/>
      <c r="S5" s="670"/>
      <c r="T5" s="670"/>
      <c r="U5" s="671"/>
      <c r="V5" s="671"/>
      <c r="W5" s="370" t="s">
        <v>293</v>
      </c>
      <c r="X5" s="687"/>
      <c r="Y5" s="687"/>
      <c r="Z5" s="370" t="s">
        <v>294</v>
      </c>
      <c r="AA5" s="671"/>
      <c r="AB5" s="671"/>
      <c r="AC5" s="370" t="s">
        <v>295</v>
      </c>
      <c r="AD5" s="370"/>
    </row>
    <row r="6" spans="2:30" ht="16.5" thickBot="1">
      <c r="B6" s="370" t="s">
        <v>314</v>
      </c>
      <c r="C6" s="671"/>
      <c r="D6" s="671"/>
      <c r="E6" s="671"/>
      <c r="F6" s="671"/>
      <c r="G6" s="671"/>
      <c r="H6" s="671"/>
      <c r="I6" s="671"/>
      <c r="J6" s="671"/>
      <c r="K6" s="671"/>
      <c r="L6" s="671"/>
      <c r="M6" s="677" t="s">
        <v>315</v>
      </c>
      <c r="N6" s="677"/>
      <c r="O6" s="677"/>
      <c r="P6" s="677"/>
      <c r="Q6" s="677"/>
      <c r="R6" s="671"/>
      <c r="S6" s="671"/>
      <c r="T6" s="671"/>
      <c r="U6" s="671"/>
      <c r="V6" s="671"/>
      <c r="W6" s="671"/>
      <c r="X6" s="671"/>
      <c r="Y6" s="671"/>
      <c r="Z6" s="671"/>
      <c r="AA6" s="370" t="s">
        <v>316</v>
      </c>
      <c r="AB6" s="370"/>
      <c r="AC6" s="370"/>
      <c r="AD6" s="370"/>
    </row>
    <row r="7" spans="2:30" ht="16.5">
      <c r="B7" s="293" t="s">
        <v>317</v>
      </c>
      <c r="C7" s="294"/>
      <c r="D7" s="294"/>
      <c r="E7" s="294"/>
      <c r="F7" s="294"/>
      <c r="G7" s="294"/>
      <c r="H7" s="294"/>
      <c r="I7" s="295"/>
      <c r="J7" s="295"/>
      <c r="K7" s="295"/>
      <c r="L7" s="295"/>
      <c r="M7" s="295"/>
      <c r="N7" s="295"/>
      <c r="O7" s="295"/>
      <c r="P7" s="295"/>
      <c r="Q7" s="295"/>
      <c r="R7" s="295"/>
      <c r="S7" s="295"/>
      <c r="T7" s="295"/>
      <c r="U7" s="295"/>
      <c r="V7" s="295"/>
      <c r="W7" s="295"/>
      <c r="X7" s="293"/>
      <c r="Y7" s="293"/>
      <c r="Z7" s="293"/>
      <c r="AA7" s="293"/>
      <c r="AB7" s="293"/>
      <c r="AC7" s="293"/>
      <c r="AD7" s="293"/>
    </row>
    <row r="8" spans="2:30">
      <c r="B8" s="670" t="s">
        <v>318</v>
      </c>
      <c r="C8" s="670"/>
      <c r="D8" s="670"/>
      <c r="E8" s="670"/>
      <c r="F8" s="670"/>
      <c r="G8" s="670"/>
      <c r="H8" s="670"/>
      <c r="I8" s="670"/>
      <c r="J8" s="670"/>
      <c r="K8" s="670"/>
      <c r="L8" s="670"/>
      <c r="M8" s="670"/>
      <c r="N8" s="670"/>
      <c r="O8" s="670"/>
      <c r="P8" s="670"/>
      <c r="Q8" s="670"/>
      <c r="R8" s="670"/>
      <c r="S8" s="670"/>
      <c r="T8" s="670"/>
      <c r="U8" s="670"/>
      <c r="V8" s="670"/>
      <c r="W8" s="670"/>
      <c r="X8" s="670"/>
      <c r="Y8" s="670"/>
      <c r="Z8" s="670"/>
      <c r="AA8" s="670"/>
      <c r="AB8" s="670"/>
      <c r="AC8" s="670"/>
      <c r="AD8" s="670"/>
    </row>
    <row r="9" spans="2:30" ht="17.25" thickBot="1">
      <c r="B9" s="676" t="s">
        <v>319</v>
      </c>
      <c r="C9" s="676"/>
      <c r="D9" s="676"/>
      <c r="E9" s="676"/>
      <c r="F9" s="676"/>
      <c r="G9" s="676"/>
      <c r="H9" s="676"/>
      <c r="I9" s="672"/>
      <c r="J9" s="672"/>
      <c r="K9" s="672"/>
      <c r="L9" s="672"/>
      <c r="M9" s="672"/>
      <c r="N9" s="672"/>
      <c r="O9" s="672"/>
      <c r="P9" s="672"/>
      <c r="Q9" s="672"/>
      <c r="R9" s="672"/>
      <c r="S9" s="672"/>
      <c r="T9" s="293"/>
      <c r="U9" s="293"/>
      <c r="V9" s="293"/>
      <c r="W9" s="293"/>
      <c r="X9" s="293"/>
      <c r="Y9" s="293"/>
      <c r="Z9" s="295"/>
      <c r="AA9" s="293"/>
      <c r="AB9" s="293"/>
      <c r="AC9" s="293"/>
      <c r="AD9" s="293"/>
    </row>
    <row r="10" spans="2:30" ht="17.25" thickBot="1">
      <c r="B10" s="676" t="s">
        <v>320</v>
      </c>
      <c r="C10" s="676"/>
      <c r="D10" s="676"/>
      <c r="E10" s="676"/>
      <c r="F10" s="676"/>
      <c r="G10" s="676"/>
      <c r="H10" s="676"/>
      <c r="I10" s="672"/>
      <c r="J10" s="672"/>
      <c r="K10" s="672"/>
      <c r="L10" s="672"/>
      <c r="M10" s="672"/>
      <c r="N10" s="672"/>
      <c r="O10" s="672"/>
      <c r="P10" s="672"/>
      <c r="Q10" s="672"/>
      <c r="R10" s="672"/>
      <c r="S10" s="672"/>
      <c r="T10" s="293"/>
      <c r="U10" s="293"/>
      <c r="V10" s="293"/>
      <c r="W10" s="293"/>
      <c r="X10" s="293"/>
      <c r="Y10" s="293"/>
      <c r="Z10" s="295"/>
      <c r="AA10" s="293"/>
      <c r="AB10" s="293"/>
      <c r="AC10" s="293"/>
      <c r="AD10" s="293"/>
    </row>
    <row r="11" spans="2:30" ht="17.25" thickBot="1">
      <c r="B11" s="670" t="s">
        <v>321</v>
      </c>
      <c r="C11" s="670"/>
      <c r="D11" s="670"/>
      <c r="E11" s="670"/>
      <c r="F11" s="670"/>
      <c r="G11" s="670"/>
      <c r="H11" s="670"/>
      <c r="I11" s="672"/>
      <c r="J11" s="672"/>
      <c r="K11" s="672"/>
      <c r="L11" s="672"/>
      <c r="M11" s="672"/>
      <c r="N11" s="672"/>
      <c r="O11" s="672"/>
      <c r="P11" s="672"/>
      <c r="Q11" s="672"/>
      <c r="R11" s="672"/>
      <c r="S11" s="672"/>
      <c r="T11" s="370"/>
      <c r="U11" s="370"/>
      <c r="V11" s="370"/>
      <c r="W11" s="370"/>
      <c r="X11" s="370"/>
      <c r="Y11" s="370"/>
      <c r="Z11" s="295"/>
      <c r="AA11" s="293"/>
      <c r="AB11" s="293"/>
      <c r="AC11" s="293"/>
      <c r="AD11" s="295"/>
    </row>
    <row r="12" spans="2:30">
      <c r="B12" s="670" t="s">
        <v>322</v>
      </c>
      <c r="C12" s="670"/>
      <c r="D12" s="670"/>
      <c r="E12" s="670"/>
      <c r="F12" s="670"/>
      <c r="G12" s="670"/>
      <c r="H12" s="670"/>
      <c r="I12" s="670"/>
      <c r="J12" s="670"/>
      <c r="K12" s="670"/>
      <c r="L12" s="670"/>
      <c r="M12" s="670"/>
      <c r="N12" s="670"/>
      <c r="O12" s="670"/>
      <c r="P12" s="670"/>
      <c r="Q12" s="670"/>
      <c r="R12" s="670"/>
      <c r="S12" s="670"/>
      <c r="T12" s="670"/>
      <c r="U12" s="670"/>
      <c r="V12" s="670"/>
      <c r="W12" s="670"/>
      <c r="X12" s="670"/>
      <c r="Y12" s="670"/>
      <c r="Z12" s="670"/>
      <c r="AA12" s="670"/>
      <c r="AB12" s="670"/>
      <c r="AC12" s="670"/>
      <c r="AD12" s="670"/>
    </row>
    <row r="13" spans="2:30" ht="16.5">
      <c r="B13" s="370" t="s">
        <v>323</v>
      </c>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295"/>
      <c r="AA13" s="370"/>
      <c r="AB13" s="370"/>
      <c r="AC13" s="370"/>
      <c r="AD13" s="295"/>
    </row>
    <row r="14" spans="2:30" ht="17.25" thickBot="1">
      <c r="B14" s="670" t="s">
        <v>324</v>
      </c>
      <c r="C14" s="670"/>
      <c r="D14" s="670"/>
      <c r="E14" s="670"/>
      <c r="F14" s="670"/>
      <c r="G14" s="671"/>
      <c r="H14" s="671"/>
      <c r="I14" s="671"/>
      <c r="J14" s="671"/>
      <c r="K14" s="671"/>
      <c r="L14" s="671"/>
      <c r="M14" s="671"/>
      <c r="N14" s="671"/>
      <c r="O14" s="670" t="s">
        <v>303</v>
      </c>
      <c r="P14" s="670"/>
      <c r="Q14" s="670"/>
      <c r="R14" s="670"/>
      <c r="S14" s="670"/>
      <c r="T14" s="670"/>
      <c r="U14" s="670"/>
      <c r="V14" s="670"/>
      <c r="W14" s="670"/>
      <c r="X14" s="370"/>
      <c r="Y14" s="370"/>
      <c r="Z14" s="295"/>
      <c r="AA14" s="370"/>
      <c r="AB14" s="370"/>
      <c r="AC14" s="370"/>
      <c r="AD14" s="295"/>
    </row>
    <row r="15" spans="2:30" ht="18.75">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290"/>
      <c r="AA15" s="371"/>
      <c r="AB15" s="371"/>
      <c r="AC15" s="371"/>
      <c r="AD15" s="290"/>
    </row>
    <row r="16" spans="2:30" ht="18.75">
      <c r="B16" s="296"/>
      <c r="C16" s="291"/>
      <c r="D16" s="291"/>
      <c r="E16" s="291"/>
      <c r="F16" s="291"/>
      <c r="G16" s="291"/>
      <c r="H16" s="291"/>
      <c r="I16" s="291"/>
      <c r="J16" s="371"/>
      <c r="K16" s="371"/>
      <c r="L16" s="371"/>
      <c r="M16" s="371"/>
      <c r="N16" s="371"/>
      <c r="O16" s="371"/>
      <c r="P16" s="371"/>
      <c r="Q16" s="371"/>
      <c r="R16" s="371"/>
      <c r="S16" s="371"/>
      <c r="T16" s="371"/>
      <c r="U16" s="371"/>
      <c r="V16" s="371"/>
      <c r="W16" s="371"/>
      <c r="X16" s="371"/>
      <c r="Y16" s="371"/>
      <c r="Z16" s="290"/>
      <c r="AA16" s="371"/>
      <c r="AB16" s="371"/>
      <c r="AC16" s="371"/>
      <c r="AD16" s="290"/>
    </row>
    <row r="17" spans="2:30" ht="19.5" thickBot="1">
      <c r="B17" s="673" t="s">
        <v>325</v>
      </c>
      <c r="C17" s="673"/>
      <c r="D17" s="673"/>
      <c r="E17" s="673"/>
      <c r="F17" s="673"/>
      <c r="G17" s="673"/>
      <c r="H17" s="683"/>
      <c r="I17" s="683"/>
      <c r="J17" s="683"/>
      <c r="K17" s="683"/>
      <c r="L17" s="683"/>
      <c r="M17" s="683"/>
      <c r="N17" s="683"/>
      <c r="O17" s="683"/>
      <c r="P17" s="683"/>
      <c r="Q17" s="683"/>
      <c r="R17" s="291"/>
      <c r="S17" s="291"/>
      <c r="T17" s="371"/>
      <c r="U17" s="371"/>
      <c r="V17" s="371"/>
      <c r="W17" s="371"/>
      <c r="X17" s="371"/>
      <c r="Y17" s="371"/>
      <c r="Z17" s="290"/>
      <c r="AA17" s="371"/>
      <c r="AB17" s="371"/>
      <c r="AC17" s="371"/>
      <c r="AD17" s="290"/>
    </row>
    <row r="18" spans="2:30" ht="18.75">
      <c r="B18" s="371" t="s">
        <v>326</v>
      </c>
      <c r="C18" s="291"/>
      <c r="D18" s="291"/>
      <c r="E18" s="291"/>
      <c r="F18" s="291"/>
      <c r="G18" s="291"/>
      <c r="H18" s="291"/>
      <c r="I18" s="291"/>
      <c r="J18" s="291"/>
      <c r="K18" s="291"/>
      <c r="L18" s="291"/>
      <c r="M18" s="290"/>
      <c r="N18" s="291"/>
      <c r="O18" s="291"/>
      <c r="P18" s="684" t="s">
        <v>306</v>
      </c>
      <c r="Q18" s="684"/>
      <c r="R18" s="673"/>
      <c r="S18" s="673"/>
      <c r="T18" s="371"/>
      <c r="U18" s="371"/>
      <c r="V18" s="371"/>
      <c r="W18" s="371"/>
      <c r="X18" s="371"/>
      <c r="Y18" s="371"/>
      <c r="Z18" s="290"/>
      <c r="AA18" s="371"/>
      <c r="AB18" s="371"/>
      <c r="AC18" s="371"/>
      <c r="AD18" s="290"/>
    </row>
    <row r="19" spans="2:30" ht="19.5" thickBot="1">
      <c r="B19" s="673" t="s">
        <v>327</v>
      </c>
      <c r="C19" s="673"/>
      <c r="D19" s="673"/>
      <c r="E19" s="673"/>
      <c r="F19" s="673"/>
      <c r="G19" s="673"/>
      <c r="H19" s="673"/>
      <c r="I19" s="673"/>
      <c r="J19" s="683"/>
      <c r="K19" s="683"/>
      <c r="L19" s="683"/>
      <c r="M19" s="683"/>
      <c r="N19" s="683"/>
      <c r="O19" s="683"/>
      <c r="P19" s="683"/>
      <c r="Q19" s="683"/>
      <c r="R19" s="683"/>
      <c r="S19" s="683"/>
      <c r="T19" s="371"/>
      <c r="U19" s="371"/>
      <c r="V19" s="371"/>
      <c r="W19" s="371"/>
      <c r="X19" s="371"/>
      <c r="Y19" s="371"/>
      <c r="Z19" s="290"/>
      <c r="AA19" s="371"/>
      <c r="AB19" s="371"/>
      <c r="AC19" s="371"/>
      <c r="AD19" s="290"/>
    </row>
    <row r="20" spans="2:30" ht="18.75">
      <c r="B20" s="371"/>
      <c r="C20" s="371"/>
      <c r="D20" s="371"/>
      <c r="E20" s="371"/>
      <c r="F20" s="371"/>
      <c r="G20" s="371"/>
      <c r="H20" s="371"/>
      <c r="I20" s="371"/>
      <c r="J20" s="371"/>
      <c r="K20" s="371"/>
      <c r="L20" s="371"/>
      <c r="M20" s="371"/>
      <c r="N20" s="371"/>
      <c r="O20" s="371"/>
      <c r="P20" s="371"/>
      <c r="Q20" s="371"/>
      <c r="R20" s="371"/>
      <c r="S20" s="371"/>
      <c r="T20" s="371"/>
      <c r="U20" s="371"/>
      <c r="V20" s="371"/>
      <c r="W20" s="371"/>
      <c r="X20" s="371"/>
      <c r="Y20" s="371"/>
      <c r="Z20" s="290"/>
      <c r="AA20" s="371"/>
      <c r="AB20" s="371"/>
      <c r="AC20" s="371"/>
      <c r="AD20" s="290"/>
    </row>
    <row r="21" spans="2:30" ht="18.75">
      <c r="B21" s="371"/>
      <c r="C21" s="371"/>
      <c r="D21" s="371"/>
      <c r="E21" s="371"/>
      <c r="F21" s="371"/>
      <c r="G21" s="371"/>
      <c r="H21" s="371"/>
      <c r="I21" s="371"/>
      <c r="J21" s="371"/>
      <c r="K21" s="371"/>
      <c r="L21" s="371"/>
      <c r="M21" s="371"/>
      <c r="N21" s="371"/>
      <c r="O21" s="371"/>
      <c r="P21" s="371"/>
      <c r="Q21" s="371"/>
      <c r="R21" s="371"/>
      <c r="S21" s="371"/>
      <c r="T21" s="371"/>
      <c r="U21" s="371"/>
      <c r="V21" s="371"/>
      <c r="W21" s="371"/>
      <c r="X21" s="371"/>
      <c r="Y21" s="371"/>
      <c r="Z21" s="290"/>
      <c r="AA21" s="371"/>
      <c r="AB21" s="371"/>
      <c r="AC21" s="371"/>
      <c r="AD21" s="290"/>
    </row>
    <row r="22" spans="2:30" ht="18.75">
      <c r="B22" s="296"/>
      <c r="C22" s="291"/>
      <c r="D22" s="291"/>
      <c r="E22" s="291"/>
      <c r="F22" s="291"/>
      <c r="G22" s="291"/>
      <c r="H22" s="291"/>
      <c r="I22" s="291"/>
      <c r="J22" s="371"/>
      <c r="K22" s="371"/>
      <c r="L22" s="371"/>
      <c r="M22" s="371"/>
      <c r="N22" s="371"/>
      <c r="O22" s="371"/>
      <c r="P22" s="371"/>
      <c r="Q22" s="371"/>
      <c r="R22" s="371"/>
      <c r="S22" s="371"/>
      <c r="T22" s="371"/>
      <c r="U22" s="371"/>
      <c r="V22" s="371"/>
      <c r="W22" s="371"/>
      <c r="X22" s="371"/>
      <c r="Y22" s="371"/>
      <c r="Z22" s="290"/>
      <c r="AA22" s="371"/>
      <c r="AB22" s="371"/>
      <c r="AC22" s="371"/>
      <c r="AD22" s="290"/>
    </row>
    <row r="23" spans="2:30" ht="19.5" thickBot="1">
      <c r="B23" s="673" t="s">
        <v>328</v>
      </c>
      <c r="C23" s="673"/>
      <c r="D23" s="673"/>
      <c r="E23" s="673"/>
      <c r="F23" s="673"/>
      <c r="G23" s="673"/>
      <c r="H23" s="683"/>
      <c r="I23" s="683"/>
      <c r="J23" s="683"/>
      <c r="K23" s="683"/>
      <c r="L23" s="683"/>
      <c r="M23" s="683"/>
      <c r="N23" s="683"/>
      <c r="O23" s="683"/>
      <c r="P23" s="683"/>
      <c r="Q23" s="683"/>
      <c r="R23" s="291"/>
      <c r="S23" s="291"/>
      <c r="T23" s="371"/>
      <c r="U23" s="371"/>
      <c r="V23" s="371"/>
      <c r="W23" s="371"/>
      <c r="X23" s="371"/>
      <c r="Y23" s="371"/>
      <c r="Z23" s="290"/>
      <c r="AA23" s="371"/>
      <c r="AB23" s="371"/>
      <c r="AC23" s="371"/>
      <c r="AD23" s="290"/>
    </row>
    <row r="24" spans="2:30" ht="18.75">
      <c r="B24" s="371"/>
      <c r="C24" s="291"/>
      <c r="D24" s="291"/>
      <c r="E24" s="291"/>
      <c r="F24" s="291"/>
      <c r="G24" s="371"/>
      <c r="H24" s="371"/>
      <c r="I24" s="371"/>
      <c r="J24" s="371"/>
      <c r="K24" s="371"/>
      <c r="L24" s="371"/>
      <c r="M24" s="290"/>
      <c r="N24" s="291"/>
      <c r="O24" s="291"/>
      <c r="P24" s="673" t="s">
        <v>308</v>
      </c>
      <c r="Q24" s="673"/>
      <c r="R24" s="673"/>
      <c r="S24" s="673"/>
      <c r="T24" s="371"/>
      <c r="U24" s="371"/>
      <c r="V24" s="371"/>
      <c r="W24" s="371"/>
      <c r="X24" s="371"/>
      <c r="Y24" s="371"/>
      <c r="Z24" s="290"/>
      <c r="AA24" s="371"/>
      <c r="AB24" s="371"/>
      <c r="AC24" s="371"/>
      <c r="AD24" s="290"/>
    </row>
    <row r="25" spans="2:30" ht="19.5" thickBot="1">
      <c r="B25" s="673" t="s">
        <v>329</v>
      </c>
      <c r="C25" s="673"/>
      <c r="D25" s="673"/>
      <c r="E25" s="673"/>
      <c r="F25" s="673"/>
      <c r="G25" s="673"/>
      <c r="H25" s="673"/>
      <c r="I25" s="673"/>
      <c r="J25" s="683"/>
      <c r="K25" s="683"/>
      <c r="L25" s="683"/>
      <c r="M25" s="683"/>
      <c r="N25" s="683"/>
      <c r="O25" s="683"/>
      <c r="P25" s="683"/>
      <c r="Q25" s="683"/>
      <c r="R25" s="683"/>
      <c r="S25" s="683"/>
      <c r="T25" s="371"/>
      <c r="U25" s="371"/>
      <c r="V25" s="371"/>
      <c r="W25" s="371"/>
      <c r="X25" s="371"/>
      <c r="Y25" s="371"/>
      <c r="Z25" s="290"/>
      <c r="AA25" s="371"/>
      <c r="AB25" s="371"/>
      <c r="AC25" s="371"/>
      <c r="AD25" s="290"/>
    </row>
    <row r="26" spans="2:30" ht="18.75">
      <c r="B26" s="297"/>
      <c r="C26" s="371"/>
      <c r="D26" s="371"/>
      <c r="E26" s="371"/>
      <c r="F26" s="371"/>
      <c r="G26" s="371"/>
      <c r="H26" s="371"/>
      <c r="I26" s="371"/>
      <c r="J26" s="371"/>
      <c r="K26" s="371"/>
      <c r="L26" s="371"/>
      <c r="M26" s="371"/>
      <c r="N26" s="371"/>
      <c r="O26" s="371"/>
      <c r="P26" s="371"/>
      <c r="Q26" s="371"/>
      <c r="R26" s="371"/>
      <c r="S26" s="371"/>
      <c r="T26" s="371"/>
      <c r="U26" s="371"/>
      <c r="V26" s="371"/>
      <c r="W26" s="371"/>
      <c r="X26" s="371"/>
      <c r="Y26" s="371"/>
      <c r="Z26" s="290"/>
      <c r="AA26" s="371"/>
      <c r="AB26" s="371"/>
      <c r="AC26" s="371"/>
      <c r="AD26" s="290"/>
    </row>
    <row r="27" spans="2:30" ht="19.5" thickBot="1">
      <c r="B27" s="673" t="s">
        <v>309</v>
      </c>
      <c r="C27" s="673"/>
      <c r="D27" s="683"/>
      <c r="E27" s="683"/>
      <c r="F27" s="371" t="s">
        <v>293</v>
      </c>
      <c r="G27" s="683"/>
      <c r="H27" s="683"/>
      <c r="I27" s="371" t="s">
        <v>294</v>
      </c>
      <c r="J27" s="683"/>
      <c r="K27" s="683"/>
      <c r="L27" s="371" t="s">
        <v>310</v>
      </c>
      <c r="M27" s="371"/>
      <c r="N27" s="673"/>
      <c r="O27" s="673"/>
      <c r="P27" s="290"/>
      <c r="Q27" s="371"/>
      <c r="R27" s="371"/>
      <c r="S27" s="371"/>
      <c r="T27" s="371"/>
      <c r="U27" s="371"/>
      <c r="V27" s="371"/>
      <c r="W27" s="371"/>
      <c r="X27" s="371"/>
      <c r="Y27" s="371"/>
      <c r="Z27" s="371"/>
      <c r="AA27" s="371"/>
      <c r="AB27" s="371"/>
      <c r="AC27" s="371"/>
      <c r="AD27" s="290"/>
    </row>
    <row r="28" spans="2:30" ht="18.75">
      <c r="B28" s="371"/>
      <c r="C28" s="371"/>
      <c r="D28" s="371"/>
      <c r="E28" s="371"/>
      <c r="F28" s="371"/>
      <c r="G28" s="371"/>
      <c r="H28" s="371"/>
      <c r="I28" s="371"/>
      <c r="J28" s="371"/>
      <c r="K28" s="371"/>
      <c r="L28" s="371"/>
      <c r="M28" s="371"/>
      <c r="N28" s="371"/>
      <c r="O28" s="371"/>
      <c r="P28" s="371"/>
      <c r="Q28" s="371"/>
      <c r="R28" s="371"/>
      <c r="S28" s="371"/>
      <c r="T28" s="371"/>
      <c r="U28" s="371"/>
      <c r="V28" s="371"/>
      <c r="W28" s="371"/>
      <c r="X28" s="371"/>
      <c r="Y28" s="371"/>
      <c r="Z28" s="290"/>
      <c r="AA28" s="371"/>
      <c r="AB28" s="371"/>
      <c r="AC28" s="371"/>
      <c r="AD28" s="290"/>
    </row>
    <row r="29" spans="2:30" ht="18.75">
      <c r="B29" s="371"/>
      <c r="C29" s="371"/>
      <c r="D29" s="371"/>
      <c r="E29" s="371"/>
      <c r="F29" s="371"/>
      <c r="G29" s="371"/>
      <c r="H29" s="371"/>
      <c r="I29" s="371"/>
      <c r="J29" s="371"/>
      <c r="K29" s="371"/>
      <c r="L29" s="371"/>
      <c r="M29" s="371"/>
      <c r="N29" s="371"/>
      <c r="O29" s="371"/>
      <c r="P29" s="371"/>
      <c r="Q29" s="371"/>
      <c r="R29" s="371"/>
      <c r="S29" s="371"/>
      <c r="T29" s="371"/>
      <c r="U29" s="371"/>
      <c r="V29" s="371"/>
      <c r="W29" s="371"/>
      <c r="X29" s="371"/>
      <c r="Y29" s="371"/>
      <c r="Z29" s="290"/>
      <c r="AA29" s="371"/>
      <c r="AB29" s="371"/>
      <c r="AC29" s="371"/>
      <c r="AD29" s="290"/>
    </row>
    <row r="30" spans="2:30" ht="18.75">
      <c r="B30" s="371"/>
      <c r="C30" s="371"/>
      <c r="D30" s="371"/>
      <c r="E30" s="371"/>
      <c r="F30" s="371"/>
      <c r="G30" s="371"/>
      <c r="H30" s="371"/>
      <c r="I30" s="371"/>
      <c r="J30" s="371"/>
      <c r="K30" s="371"/>
      <c r="L30" s="371"/>
      <c r="M30" s="371"/>
      <c r="N30" s="371"/>
      <c r="O30" s="371"/>
      <c r="P30" s="371"/>
      <c r="Q30" s="371"/>
      <c r="R30" s="371"/>
      <c r="S30" s="371"/>
      <c r="T30" s="371"/>
      <c r="U30" s="371"/>
      <c r="V30" s="371"/>
      <c r="W30" s="371"/>
      <c r="X30" s="371"/>
      <c r="Y30" s="371"/>
      <c r="Z30" s="290"/>
      <c r="AA30" s="371"/>
      <c r="AB30" s="371"/>
      <c r="AC30" s="371"/>
      <c r="AD30" s="290"/>
    </row>
    <row r="31" spans="2:30" ht="18.75">
      <c r="B31" s="371"/>
      <c r="C31" s="371"/>
      <c r="D31" s="371"/>
      <c r="E31" s="371"/>
      <c r="F31" s="371"/>
      <c r="G31" s="371"/>
      <c r="H31" s="371"/>
      <c r="I31" s="371"/>
      <c r="J31" s="371"/>
      <c r="K31" s="371"/>
      <c r="L31" s="371"/>
      <c r="M31" s="371"/>
      <c r="N31" s="371"/>
      <c r="O31" s="371"/>
      <c r="P31" s="371"/>
      <c r="Q31" s="371"/>
      <c r="R31" s="371"/>
      <c r="S31" s="371"/>
      <c r="T31" s="371"/>
      <c r="U31" s="371"/>
      <c r="V31" s="371"/>
      <c r="W31" s="371"/>
      <c r="X31" s="371"/>
      <c r="Y31" s="371"/>
      <c r="Z31" s="290"/>
      <c r="AA31" s="371"/>
      <c r="AB31" s="371"/>
      <c r="AC31" s="371"/>
      <c r="AD31" s="290"/>
    </row>
    <row r="32" spans="2:30" ht="18.75">
      <c r="B32" s="371"/>
      <c r="C32" s="371"/>
      <c r="D32" s="371"/>
      <c r="E32" s="371"/>
      <c r="F32" s="371"/>
      <c r="G32" s="371"/>
      <c r="H32" s="371"/>
      <c r="I32" s="371"/>
      <c r="J32" s="371"/>
      <c r="K32" s="371"/>
      <c r="L32" s="371"/>
      <c r="M32" s="371"/>
      <c r="N32" s="371"/>
      <c r="O32" s="371"/>
      <c r="P32" s="371"/>
      <c r="Q32" s="371"/>
      <c r="R32" s="371"/>
      <c r="S32" s="371"/>
      <c r="T32" s="371"/>
      <c r="U32" s="371"/>
      <c r="V32" s="371"/>
      <c r="W32" s="371"/>
      <c r="X32" s="371"/>
      <c r="Y32" s="371"/>
      <c r="Z32" s="290"/>
      <c r="AA32" s="371"/>
      <c r="AB32" s="371"/>
      <c r="AC32" s="371"/>
      <c r="AD32" s="290"/>
    </row>
    <row r="33" spans="2:34" ht="18.75">
      <c r="B33" s="371"/>
      <c r="C33" s="371"/>
      <c r="D33" s="371"/>
      <c r="E33" s="371"/>
      <c r="F33" s="371"/>
      <c r="G33" s="371"/>
      <c r="H33" s="371"/>
      <c r="I33" s="371"/>
      <c r="J33" s="371"/>
      <c r="K33" s="371"/>
      <c r="L33" s="371"/>
      <c r="M33" s="371"/>
      <c r="N33" s="371"/>
      <c r="O33" s="371"/>
      <c r="P33" s="371"/>
      <c r="Q33" s="371"/>
      <c r="R33" s="371"/>
      <c r="S33" s="371"/>
      <c r="T33" s="371"/>
      <c r="U33" s="371"/>
      <c r="V33" s="371"/>
      <c r="W33" s="371"/>
      <c r="X33" s="371"/>
      <c r="Y33" s="371"/>
      <c r="Z33" s="290"/>
      <c r="AA33" s="371"/>
      <c r="AB33" s="371"/>
      <c r="AC33" s="371"/>
      <c r="AD33" s="290"/>
    </row>
    <row r="34" spans="2:34" ht="18.75">
      <c r="B34" s="371"/>
      <c r="C34" s="371"/>
      <c r="D34" s="371"/>
      <c r="E34" s="371"/>
      <c r="F34" s="371"/>
      <c r="G34" s="371"/>
      <c r="H34" s="371"/>
      <c r="I34" s="371"/>
      <c r="J34" s="371"/>
      <c r="K34" s="371"/>
      <c r="L34" s="371"/>
      <c r="M34" s="371"/>
      <c r="N34" s="371"/>
      <c r="O34" s="371"/>
      <c r="P34" s="371"/>
      <c r="Q34" s="371"/>
      <c r="R34" s="371"/>
      <c r="S34" s="371"/>
      <c r="T34" s="371"/>
      <c r="U34" s="371"/>
      <c r="V34" s="371"/>
      <c r="W34" s="371"/>
      <c r="X34" s="371"/>
      <c r="Y34" s="371"/>
      <c r="Z34" s="290"/>
      <c r="AA34" s="371"/>
      <c r="AB34" s="371"/>
      <c r="AC34" s="371"/>
      <c r="AD34" s="290"/>
    </row>
    <row r="35" spans="2:34" ht="18.75">
      <c r="B35" s="371"/>
      <c r="C35" s="371"/>
      <c r="D35" s="371"/>
      <c r="E35" s="371"/>
      <c r="F35" s="371"/>
      <c r="G35" s="371"/>
      <c r="H35" s="371"/>
      <c r="I35" s="371"/>
      <c r="J35" s="371"/>
      <c r="K35" s="371"/>
      <c r="L35" s="371"/>
      <c r="M35" s="371"/>
      <c r="N35" s="371"/>
      <c r="O35" s="371"/>
      <c r="P35" s="371"/>
      <c r="Q35" s="371"/>
      <c r="R35" s="371"/>
      <c r="S35" s="371"/>
      <c r="T35" s="371"/>
      <c r="U35" s="371"/>
      <c r="V35" s="371"/>
      <c r="W35" s="371"/>
      <c r="X35" s="371"/>
      <c r="Y35" s="371"/>
      <c r="Z35" s="290"/>
      <c r="AA35" s="371"/>
      <c r="AB35" s="371"/>
      <c r="AC35" s="371"/>
      <c r="AD35" s="290"/>
    </row>
    <row r="36" spans="2:34" ht="16.5">
      <c r="B36" s="681" t="s">
        <v>311</v>
      </c>
      <c r="C36" s="681"/>
      <c r="D36" s="681"/>
      <c r="E36" s="681"/>
      <c r="F36" s="681"/>
      <c r="G36" s="681"/>
      <c r="H36" s="681"/>
      <c r="I36" s="681"/>
      <c r="J36" s="681"/>
      <c r="K36" s="681"/>
      <c r="L36" s="681"/>
      <c r="M36" s="681"/>
      <c r="N36" s="681"/>
      <c r="O36" s="681"/>
      <c r="P36" s="681"/>
      <c r="Q36" s="681"/>
      <c r="R36" s="681"/>
      <c r="S36" s="681"/>
      <c r="T36" s="681"/>
      <c r="U36" s="681"/>
      <c r="V36" s="681"/>
      <c r="W36" s="681"/>
      <c r="X36" s="681"/>
      <c r="Y36" s="681"/>
      <c r="Z36" s="681"/>
      <c r="AA36" s="681"/>
      <c r="AB36" s="681"/>
      <c r="AC36" s="681"/>
      <c r="AD36" s="681"/>
      <c r="AE36" s="292"/>
      <c r="AF36" s="292"/>
      <c r="AG36" s="292"/>
      <c r="AH36" s="292"/>
    </row>
    <row r="37" spans="2:34" ht="16.5" customHeight="1">
      <c r="B37" s="298"/>
      <c r="C37" s="298"/>
      <c r="D37" s="298"/>
      <c r="E37" s="298"/>
      <c r="F37" s="298"/>
      <c r="G37" s="298"/>
      <c r="H37" s="298"/>
      <c r="I37" s="298"/>
      <c r="J37" s="298"/>
      <c r="K37" s="298"/>
      <c r="L37" s="298"/>
      <c r="M37" s="298"/>
      <c r="N37" s="298"/>
      <c r="O37" s="298"/>
      <c r="P37" s="298"/>
      <c r="Q37" s="298"/>
      <c r="R37" s="298"/>
      <c r="S37" s="298"/>
      <c r="T37" s="298"/>
      <c r="U37" s="298"/>
      <c r="V37" s="298"/>
      <c r="W37" s="298"/>
      <c r="X37" s="298"/>
      <c r="Y37" s="298"/>
      <c r="Z37" s="298"/>
      <c r="AA37" s="298"/>
      <c r="AB37" s="298"/>
      <c r="AC37" s="298"/>
      <c r="AD37" s="298"/>
      <c r="AE37" s="292"/>
      <c r="AF37" s="292"/>
      <c r="AG37" s="292"/>
      <c r="AH37" s="292"/>
    </row>
  </sheetData>
  <sheetProtection formatCells="0" formatRows="0" selectLockedCells="1"/>
  <mergeCells count="38">
    <mergeCell ref="B1:AD1"/>
    <mergeCell ref="B4:AD4"/>
    <mergeCell ref="B5:D5"/>
    <mergeCell ref="E5:N5"/>
    <mergeCell ref="O5:T5"/>
    <mergeCell ref="U5:V5"/>
    <mergeCell ref="X5:Y5"/>
    <mergeCell ref="AA5:AB5"/>
    <mergeCell ref="C6:L6"/>
    <mergeCell ref="M6:Q6"/>
    <mergeCell ref="R6:Z6"/>
    <mergeCell ref="B8:AD8"/>
    <mergeCell ref="B9:H9"/>
    <mergeCell ref="I9:S9"/>
    <mergeCell ref="B23:G23"/>
    <mergeCell ref="H23:Q23"/>
    <mergeCell ref="B10:H10"/>
    <mergeCell ref="I10:S10"/>
    <mergeCell ref="B11:H11"/>
    <mergeCell ref="I11:S11"/>
    <mergeCell ref="B12:AD12"/>
    <mergeCell ref="B14:F14"/>
    <mergeCell ref="G14:N14"/>
    <mergeCell ref="O14:W14"/>
    <mergeCell ref="B17:G17"/>
    <mergeCell ref="H17:Q17"/>
    <mergeCell ref="P18:S18"/>
    <mergeCell ref="B19:I19"/>
    <mergeCell ref="J19:S19"/>
    <mergeCell ref="B36:AD36"/>
    <mergeCell ref="P24:S24"/>
    <mergeCell ref="B25:I25"/>
    <mergeCell ref="J25:S25"/>
    <mergeCell ref="B27:C27"/>
    <mergeCell ref="D27:E27"/>
    <mergeCell ref="G27:H27"/>
    <mergeCell ref="J27:K27"/>
    <mergeCell ref="N27:O27"/>
  </mergeCells>
  <phoneticPr fontId="1" type="noConversion"/>
  <printOptions horizontalCentered="1"/>
  <pageMargins left="0.11811023622047245" right="0.11811023622047245" top="0.98425196850393704" bottom="0.11811023622047245" header="0" footer="0.31496062992125984"/>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C0C9AD-037F-4FB6-8E42-5D07201197E4}">
  <sheetPr codeName="Sheet6">
    <pageSetUpPr fitToPage="1"/>
  </sheetPr>
  <dimension ref="B1:AD39"/>
  <sheetViews>
    <sheetView view="pageBreakPreview" zoomScale="118" zoomScaleNormal="100" zoomScaleSheetLayoutView="118" workbookViewId="0">
      <selection activeCell="Z33" sqref="Z1:Z1048576"/>
    </sheetView>
  </sheetViews>
  <sheetFormatPr defaultRowHeight="15.75"/>
  <cols>
    <col min="1" max="1" width="3.85546875" style="6" customWidth="1"/>
    <col min="2" max="25" width="4.42578125" style="6" customWidth="1"/>
    <col min="26" max="26" width="1.42578125" style="6" customWidth="1"/>
    <col min="27" max="36" width="4.28515625" style="6" customWidth="1"/>
    <col min="37" max="16384" width="9.140625" style="6"/>
  </cols>
  <sheetData>
    <row r="1" spans="2:30" ht="17.25" thickBot="1">
      <c r="B1" s="691" t="s">
        <v>330</v>
      </c>
      <c r="C1" s="692"/>
      <c r="D1" s="692"/>
      <c r="E1" s="692"/>
      <c r="F1" s="692"/>
      <c r="G1" s="692"/>
      <c r="H1" s="692"/>
      <c r="I1" s="692"/>
      <c r="J1" s="692"/>
      <c r="K1" s="692"/>
      <c r="L1" s="692"/>
      <c r="M1" s="692"/>
      <c r="N1" s="692"/>
      <c r="O1" s="692"/>
      <c r="P1" s="692"/>
      <c r="Q1" s="692"/>
      <c r="R1" s="692"/>
      <c r="S1" s="692"/>
      <c r="T1" s="692"/>
      <c r="U1" s="692"/>
      <c r="V1" s="692"/>
      <c r="W1" s="692"/>
      <c r="X1" s="692"/>
      <c r="Y1" s="692"/>
      <c r="Z1" s="693"/>
      <c r="AA1" s="299"/>
      <c r="AB1" s="299"/>
      <c r="AC1" s="299"/>
      <c r="AD1" s="299"/>
    </row>
    <row r="2" spans="2:30">
      <c r="B2" s="694" t="s">
        <v>331</v>
      </c>
      <c r="C2" s="695"/>
      <c r="D2" s="695"/>
      <c r="E2" s="695"/>
      <c r="F2" s="695"/>
      <c r="G2" s="695"/>
      <c r="H2" s="695"/>
      <c r="I2" s="695"/>
      <c r="J2" s="695"/>
      <c r="K2" s="695"/>
      <c r="L2" s="695"/>
      <c r="M2" s="695"/>
      <c r="N2" s="695"/>
      <c r="O2" s="695"/>
      <c r="P2" s="695"/>
      <c r="Q2" s="695"/>
      <c r="R2" s="695"/>
      <c r="S2" s="695"/>
      <c r="T2" s="695"/>
      <c r="U2" s="695"/>
      <c r="V2" s="695"/>
      <c r="W2" s="695"/>
      <c r="X2" s="695"/>
      <c r="Y2" s="695"/>
      <c r="Z2" s="696"/>
      <c r="AA2" s="300"/>
      <c r="AB2" s="300"/>
      <c r="AC2" s="300"/>
      <c r="AD2" s="300"/>
    </row>
    <row r="3" spans="2:30">
      <c r="B3" s="697" t="s">
        <v>332</v>
      </c>
      <c r="C3" s="698"/>
      <c r="D3" s="698"/>
      <c r="E3" s="698"/>
      <c r="F3" s="698"/>
      <c r="G3" s="698"/>
      <c r="H3" s="698"/>
      <c r="I3" s="698"/>
      <c r="J3" s="698"/>
      <c r="K3" s="698"/>
      <c r="L3" s="698"/>
      <c r="M3" s="698"/>
      <c r="N3" s="698"/>
      <c r="O3" s="698"/>
      <c r="P3" s="698"/>
      <c r="Q3" s="698"/>
      <c r="R3" s="698"/>
      <c r="S3" s="698"/>
      <c r="T3" s="698"/>
      <c r="U3" s="698"/>
      <c r="V3" s="698"/>
      <c r="W3" s="698"/>
      <c r="X3" s="698"/>
      <c r="Y3" s="698"/>
      <c r="Z3" s="699"/>
      <c r="AA3" s="301"/>
      <c r="AB3" s="301"/>
      <c r="AC3" s="301"/>
      <c r="AD3" s="301"/>
    </row>
    <row r="4" spans="2:30">
      <c r="B4" s="700" t="s">
        <v>333</v>
      </c>
      <c r="C4" s="701"/>
      <c r="D4" s="701"/>
      <c r="E4" s="701"/>
      <c r="F4" s="701"/>
      <c r="G4" s="701"/>
      <c r="H4" s="701"/>
      <c r="I4" s="701"/>
      <c r="J4" s="701"/>
      <c r="K4" s="701"/>
      <c r="L4" s="701"/>
      <c r="M4" s="701"/>
      <c r="N4" s="701"/>
      <c r="O4" s="701"/>
      <c r="P4" s="701"/>
      <c r="Q4" s="701"/>
      <c r="R4" s="701"/>
      <c r="S4" s="701"/>
      <c r="T4" s="701"/>
      <c r="U4" s="701"/>
      <c r="V4" s="701"/>
      <c r="W4" s="701"/>
      <c r="X4" s="701"/>
      <c r="Y4" s="701"/>
      <c r="Z4" s="702"/>
      <c r="AA4" s="300"/>
      <c r="AB4" s="300"/>
      <c r="AC4" s="300"/>
      <c r="AD4" s="300"/>
    </row>
    <row r="5" spans="2:30">
      <c r="B5" s="700" t="s">
        <v>334</v>
      </c>
      <c r="C5" s="701"/>
      <c r="D5" s="701"/>
      <c r="E5" s="701"/>
      <c r="F5" s="701"/>
      <c r="G5" s="701"/>
      <c r="H5" s="701"/>
      <c r="I5" s="701"/>
      <c r="J5" s="701"/>
      <c r="K5" s="701"/>
      <c r="L5" s="701"/>
      <c r="M5" s="701"/>
      <c r="N5" s="701"/>
      <c r="O5" s="701"/>
      <c r="P5" s="701"/>
      <c r="Q5" s="701"/>
      <c r="R5" s="701"/>
      <c r="S5" s="701"/>
      <c r="T5" s="701"/>
      <c r="U5" s="701"/>
      <c r="V5" s="701"/>
      <c r="W5" s="701"/>
      <c r="X5" s="701"/>
      <c r="Y5" s="701"/>
      <c r="Z5" s="702"/>
      <c r="AA5" s="300"/>
      <c r="AB5" s="300"/>
      <c r="AC5" s="300"/>
      <c r="AD5" s="300"/>
    </row>
    <row r="6" spans="2:30" ht="16.5" thickBot="1">
      <c r="B6" s="688" t="s">
        <v>335</v>
      </c>
      <c r="C6" s="689"/>
      <c r="D6" s="689"/>
      <c r="E6" s="689"/>
      <c r="F6" s="689"/>
      <c r="G6" s="689"/>
      <c r="H6" s="689"/>
      <c r="I6" s="689"/>
      <c r="J6" s="689"/>
      <c r="K6" s="689"/>
      <c r="L6" s="689"/>
      <c r="M6" s="689"/>
      <c r="N6" s="689"/>
      <c r="O6" s="689"/>
      <c r="P6" s="689"/>
      <c r="Q6" s="689"/>
      <c r="R6" s="689"/>
      <c r="S6" s="689"/>
      <c r="T6" s="689"/>
      <c r="U6" s="689"/>
      <c r="V6" s="689"/>
      <c r="W6" s="689"/>
      <c r="X6" s="689"/>
      <c r="Y6" s="689"/>
      <c r="Z6" s="690"/>
      <c r="AA6" s="300"/>
      <c r="AB6" s="300"/>
      <c r="AC6" s="300"/>
      <c r="AD6" s="300"/>
    </row>
    <row r="7" spans="2:30">
      <c r="B7" s="703" t="s">
        <v>336</v>
      </c>
      <c r="C7" s="704"/>
      <c r="D7" s="704"/>
      <c r="E7" s="704"/>
      <c r="F7" s="704"/>
      <c r="G7" s="704"/>
      <c r="H7" s="704"/>
      <c r="I7" s="704"/>
      <c r="J7" s="704"/>
      <c r="K7" s="704"/>
      <c r="L7" s="704"/>
      <c r="M7" s="704"/>
      <c r="N7" s="704"/>
      <c r="O7" s="704"/>
      <c r="P7" s="704"/>
      <c r="Q7" s="704"/>
      <c r="R7" s="704"/>
      <c r="S7" s="704"/>
      <c r="T7" s="704"/>
      <c r="U7" s="704"/>
      <c r="V7" s="704"/>
      <c r="W7" s="704"/>
      <c r="X7" s="704"/>
      <c r="Y7" s="704"/>
      <c r="Z7" s="705"/>
      <c r="AA7" s="302"/>
      <c r="AB7" s="302"/>
      <c r="AC7" s="302"/>
      <c r="AD7" s="302"/>
    </row>
    <row r="8" spans="2:30">
      <c r="B8" s="706" t="s">
        <v>337</v>
      </c>
      <c r="C8" s="707"/>
      <c r="D8" s="707"/>
      <c r="E8" s="707"/>
      <c r="F8" s="707"/>
      <c r="G8" s="707"/>
      <c r="H8" s="707"/>
      <c r="I8" s="707"/>
      <c r="J8" s="707"/>
      <c r="K8" s="707"/>
      <c r="L8" s="707"/>
      <c r="M8" s="707"/>
      <c r="N8" s="707"/>
      <c r="O8" s="707"/>
      <c r="P8" s="707"/>
      <c r="Q8" s="707"/>
      <c r="R8" s="707"/>
      <c r="S8" s="707"/>
      <c r="T8" s="707"/>
      <c r="U8" s="707"/>
      <c r="V8" s="707"/>
      <c r="W8" s="707"/>
      <c r="X8" s="707"/>
      <c r="Y8" s="707"/>
      <c r="Z8" s="708"/>
      <c r="AA8" s="303"/>
      <c r="AB8" s="303"/>
      <c r="AC8" s="303"/>
      <c r="AD8" s="303"/>
    </row>
    <row r="9" spans="2:30">
      <c r="B9" s="700" t="s">
        <v>338</v>
      </c>
      <c r="C9" s="701"/>
      <c r="D9" s="701"/>
      <c r="E9" s="701"/>
      <c r="F9" s="701"/>
      <c r="G9" s="701"/>
      <c r="H9" s="701"/>
      <c r="I9" s="701"/>
      <c r="J9" s="701"/>
      <c r="K9" s="701"/>
      <c r="L9" s="701"/>
      <c r="M9" s="701"/>
      <c r="N9" s="701"/>
      <c r="O9" s="701"/>
      <c r="P9" s="701"/>
      <c r="Q9" s="701"/>
      <c r="R9" s="701"/>
      <c r="S9" s="701"/>
      <c r="T9" s="701"/>
      <c r="U9" s="701"/>
      <c r="V9" s="701"/>
      <c r="W9" s="701"/>
      <c r="X9" s="701"/>
      <c r="Y9" s="701"/>
      <c r="Z9" s="702"/>
      <c r="AA9" s="300"/>
      <c r="AB9" s="300"/>
      <c r="AC9" s="300"/>
      <c r="AD9" s="300"/>
    </row>
    <row r="10" spans="2:30">
      <c r="B10" s="700" t="s">
        <v>339</v>
      </c>
      <c r="C10" s="701"/>
      <c r="D10" s="701"/>
      <c r="E10" s="701"/>
      <c r="F10" s="701"/>
      <c r="G10" s="701"/>
      <c r="H10" s="701"/>
      <c r="I10" s="701"/>
      <c r="J10" s="701"/>
      <c r="K10" s="701"/>
      <c r="L10" s="701"/>
      <c r="M10" s="701"/>
      <c r="N10" s="701"/>
      <c r="O10" s="701"/>
      <c r="P10" s="701"/>
      <c r="Q10" s="701"/>
      <c r="R10" s="701"/>
      <c r="S10" s="701"/>
      <c r="T10" s="701"/>
      <c r="U10" s="701"/>
      <c r="V10" s="701"/>
      <c r="W10" s="701"/>
      <c r="X10" s="701"/>
      <c r="Y10" s="701"/>
      <c r="Z10" s="702"/>
      <c r="AA10" s="300"/>
      <c r="AB10" s="300"/>
      <c r="AC10" s="300"/>
      <c r="AD10" s="300"/>
    </row>
    <row r="11" spans="2:30">
      <c r="B11" s="700" t="s">
        <v>340</v>
      </c>
      <c r="C11" s="701"/>
      <c r="D11" s="701"/>
      <c r="E11" s="701"/>
      <c r="F11" s="701"/>
      <c r="G11" s="701"/>
      <c r="H11" s="701"/>
      <c r="I11" s="701"/>
      <c r="J11" s="701"/>
      <c r="K11" s="701"/>
      <c r="L11" s="701"/>
      <c r="M11" s="701"/>
      <c r="N11" s="701"/>
      <c r="O11" s="701"/>
      <c r="P11" s="701"/>
      <c r="Q11" s="701"/>
      <c r="R11" s="701"/>
      <c r="S11" s="701"/>
      <c r="T11" s="701"/>
      <c r="U11" s="701"/>
      <c r="V11" s="701"/>
      <c r="W11" s="701"/>
      <c r="X11" s="701"/>
      <c r="Y11" s="701"/>
      <c r="Z11" s="702"/>
      <c r="AA11" s="300"/>
      <c r="AB11" s="300"/>
      <c r="AC11" s="300"/>
      <c r="AD11" s="300"/>
    </row>
    <row r="12" spans="2:30" ht="16.5" thickBot="1">
      <c r="B12" s="688" t="s">
        <v>341</v>
      </c>
      <c r="C12" s="689"/>
      <c r="D12" s="689"/>
      <c r="E12" s="689"/>
      <c r="F12" s="689"/>
      <c r="G12" s="689"/>
      <c r="H12" s="689"/>
      <c r="I12" s="689"/>
      <c r="J12" s="689"/>
      <c r="K12" s="689"/>
      <c r="L12" s="689"/>
      <c r="M12" s="689"/>
      <c r="N12" s="689"/>
      <c r="O12" s="689"/>
      <c r="P12" s="689"/>
      <c r="Q12" s="689"/>
      <c r="R12" s="689"/>
      <c r="S12" s="689"/>
      <c r="T12" s="689"/>
      <c r="U12" s="689"/>
      <c r="V12" s="689"/>
      <c r="W12" s="689"/>
      <c r="X12" s="689"/>
      <c r="Y12" s="689"/>
      <c r="Z12" s="690"/>
      <c r="AA12" s="300"/>
      <c r="AB12" s="300"/>
      <c r="AC12" s="300"/>
      <c r="AD12" s="300"/>
    </row>
    <row r="13" spans="2:30">
      <c r="B13" s="703" t="s">
        <v>342</v>
      </c>
      <c r="C13" s="704"/>
      <c r="D13" s="704"/>
      <c r="E13" s="704"/>
      <c r="F13" s="704"/>
      <c r="G13" s="704"/>
      <c r="H13" s="704"/>
      <c r="I13" s="704"/>
      <c r="J13" s="704"/>
      <c r="K13" s="704"/>
      <c r="L13" s="704"/>
      <c r="M13" s="704"/>
      <c r="N13" s="704"/>
      <c r="O13" s="704"/>
      <c r="P13" s="704"/>
      <c r="Q13" s="704"/>
      <c r="R13" s="704"/>
      <c r="S13" s="704"/>
      <c r="T13" s="704"/>
      <c r="U13" s="704"/>
      <c r="V13" s="704"/>
      <c r="W13" s="704"/>
      <c r="X13" s="704"/>
      <c r="Y13" s="704"/>
      <c r="Z13" s="705"/>
      <c r="AA13" s="302"/>
      <c r="AB13" s="302"/>
      <c r="AC13" s="302"/>
      <c r="AD13" s="302"/>
    </row>
    <row r="14" spans="2:30">
      <c r="B14" s="700" t="s">
        <v>343</v>
      </c>
      <c r="C14" s="701"/>
      <c r="D14" s="701"/>
      <c r="E14" s="701"/>
      <c r="F14" s="701"/>
      <c r="G14" s="701"/>
      <c r="H14" s="701"/>
      <c r="I14" s="701"/>
      <c r="J14" s="701"/>
      <c r="K14" s="701"/>
      <c r="L14" s="701"/>
      <c r="M14" s="701"/>
      <c r="N14" s="701"/>
      <c r="O14" s="701"/>
      <c r="P14" s="701"/>
      <c r="Q14" s="701"/>
      <c r="R14" s="701"/>
      <c r="S14" s="701"/>
      <c r="T14" s="701"/>
      <c r="U14" s="701"/>
      <c r="V14" s="701"/>
      <c r="W14" s="701"/>
      <c r="X14" s="701"/>
      <c r="Y14" s="701"/>
      <c r="Z14" s="702"/>
      <c r="AA14" s="300"/>
      <c r="AB14" s="300"/>
      <c r="AC14" s="300"/>
      <c r="AD14" s="300"/>
    </row>
    <row r="15" spans="2:30">
      <c r="B15" s="700" t="s">
        <v>344</v>
      </c>
      <c r="C15" s="701"/>
      <c r="D15" s="701"/>
      <c r="E15" s="701"/>
      <c r="F15" s="701"/>
      <c r="G15" s="701"/>
      <c r="H15" s="701"/>
      <c r="I15" s="701"/>
      <c r="J15" s="701"/>
      <c r="K15" s="701"/>
      <c r="L15" s="701"/>
      <c r="M15" s="701"/>
      <c r="N15" s="701"/>
      <c r="O15" s="701"/>
      <c r="P15" s="701"/>
      <c r="Q15" s="701"/>
      <c r="R15" s="701"/>
      <c r="S15" s="701"/>
      <c r="T15" s="701"/>
      <c r="U15" s="701"/>
      <c r="V15" s="701"/>
      <c r="W15" s="701"/>
      <c r="X15" s="701"/>
      <c r="Y15" s="701"/>
      <c r="Z15" s="702"/>
      <c r="AA15" s="300"/>
      <c r="AB15" s="300"/>
      <c r="AC15" s="300"/>
      <c r="AD15" s="300"/>
    </row>
    <row r="16" spans="2:30">
      <c r="B16" s="700" t="s">
        <v>345</v>
      </c>
      <c r="C16" s="701"/>
      <c r="D16" s="701"/>
      <c r="E16" s="701"/>
      <c r="F16" s="701"/>
      <c r="G16" s="701"/>
      <c r="H16" s="701"/>
      <c r="I16" s="701"/>
      <c r="J16" s="701"/>
      <c r="K16" s="701"/>
      <c r="L16" s="701"/>
      <c r="M16" s="701"/>
      <c r="N16" s="701"/>
      <c r="O16" s="701"/>
      <c r="P16" s="701"/>
      <c r="Q16" s="701"/>
      <c r="R16" s="701"/>
      <c r="S16" s="701"/>
      <c r="T16" s="701"/>
      <c r="U16" s="701"/>
      <c r="V16" s="701"/>
      <c r="W16" s="701"/>
      <c r="X16" s="701"/>
      <c r="Y16" s="701"/>
      <c r="Z16" s="702"/>
      <c r="AA16" s="300"/>
      <c r="AB16" s="300"/>
      <c r="AC16" s="300"/>
      <c r="AD16" s="300"/>
    </row>
    <row r="17" spans="2:30" ht="24.75" customHeight="1">
      <c r="B17" s="700" t="s">
        <v>346</v>
      </c>
      <c r="C17" s="701"/>
      <c r="D17" s="701"/>
      <c r="E17" s="701"/>
      <c r="F17" s="701"/>
      <c r="G17" s="701"/>
      <c r="H17" s="701"/>
      <c r="I17" s="701"/>
      <c r="J17" s="701"/>
      <c r="K17" s="701"/>
      <c r="L17" s="701"/>
      <c r="M17" s="701"/>
      <c r="N17" s="701"/>
      <c r="O17" s="701"/>
      <c r="P17" s="701"/>
      <c r="Q17" s="701"/>
      <c r="R17" s="701"/>
      <c r="S17" s="701"/>
      <c r="T17" s="701"/>
      <c r="U17" s="701"/>
      <c r="V17" s="701"/>
      <c r="W17" s="701"/>
      <c r="X17" s="701"/>
      <c r="Y17" s="701"/>
      <c r="Z17" s="702"/>
      <c r="AA17" s="300"/>
      <c r="AB17" s="300"/>
      <c r="AC17" s="300"/>
      <c r="AD17" s="300"/>
    </row>
    <row r="18" spans="2:30">
      <c r="B18" s="700" t="s">
        <v>347</v>
      </c>
      <c r="C18" s="701"/>
      <c r="D18" s="701"/>
      <c r="E18" s="701"/>
      <c r="F18" s="701"/>
      <c r="G18" s="701"/>
      <c r="H18" s="701"/>
      <c r="I18" s="701"/>
      <c r="J18" s="701"/>
      <c r="K18" s="701"/>
      <c r="L18" s="701"/>
      <c r="M18" s="701"/>
      <c r="N18" s="701"/>
      <c r="O18" s="701"/>
      <c r="P18" s="701"/>
      <c r="Q18" s="701"/>
      <c r="R18" s="701"/>
      <c r="S18" s="701"/>
      <c r="T18" s="701"/>
      <c r="U18" s="701"/>
      <c r="V18" s="701"/>
      <c r="W18" s="701"/>
      <c r="X18" s="701"/>
      <c r="Y18" s="701"/>
      <c r="Z18" s="702"/>
      <c r="AA18" s="300"/>
      <c r="AB18" s="300"/>
      <c r="AC18" s="300"/>
      <c r="AD18" s="300"/>
    </row>
    <row r="19" spans="2:30">
      <c r="B19" s="700" t="s">
        <v>348</v>
      </c>
      <c r="C19" s="701"/>
      <c r="D19" s="701"/>
      <c r="E19" s="701"/>
      <c r="F19" s="701"/>
      <c r="G19" s="701"/>
      <c r="H19" s="701"/>
      <c r="I19" s="701"/>
      <c r="J19" s="701"/>
      <c r="K19" s="701"/>
      <c r="L19" s="701"/>
      <c r="M19" s="701"/>
      <c r="N19" s="701"/>
      <c r="O19" s="701"/>
      <c r="P19" s="701"/>
      <c r="Q19" s="701"/>
      <c r="R19" s="701"/>
      <c r="S19" s="701"/>
      <c r="T19" s="701"/>
      <c r="U19" s="701"/>
      <c r="V19" s="701"/>
      <c r="W19" s="701"/>
      <c r="X19" s="701"/>
      <c r="Y19" s="701"/>
      <c r="Z19" s="702"/>
      <c r="AA19" s="300"/>
      <c r="AB19" s="300"/>
      <c r="AC19" s="300"/>
      <c r="AD19" s="300"/>
    </row>
    <row r="20" spans="2:30">
      <c r="B20" s="709" t="s">
        <v>349</v>
      </c>
      <c r="C20" s="710"/>
      <c r="D20" s="710"/>
      <c r="E20" s="710"/>
      <c r="F20" s="710"/>
      <c r="G20" s="710"/>
      <c r="H20" s="710"/>
      <c r="I20" s="710"/>
      <c r="J20" s="710"/>
      <c r="K20" s="710"/>
      <c r="L20" s="710"/>
      <c r="M20" s="710"/>
      <c r="N20" s="710"/>
      <c r="O20" s="710"/>
      <c r="P20" s="710"/>
      <c r="Q20" s="710"/>
      <c r="R20" s="710"/>
      <c r="S20" s="710"/>
      <c r="T20" s="710"/>
      <c r="U20" s="710"/>
      <c r="V20" s="710"/>
      <c r="W20" s="710"/>
      <c r="X20" s="710"/>
      <c r="Y20" s="710"/>
      <c r="Z20" s="711"/>
      <c r="AA20" s="304"/>
      <c r="AB20" s="304"/>
      <c r="AC20" s="304"/>
      <c r="AD20" s="304"/>
    </row>
    <row r="21" spans="2:30">
      <c r="B21" s="700" t="s">
        <v>350</v>
      </c>
      <c r="C21" s="701"/>
      <c r="D21" s="701"/>
      <c r="E21" s="701"/>
      <c r="F21" s="701"/>
      <c r="G21" s="701"/>
      <c r="H21" s="701"/>
      <c r="I21" s="701"/>
      <c r="J21" s="701"/>
      <c r="K21" s="701"/>
      <c r="L21" s="701"/>
      <c r="M21" s="701"/>
      <c r="N21" s="701"/>
      <c r="O21" s="701"/>
      <c r="P21" s="701"/>
      <c r="Q21" s="701"/>
      <c r="R21" s="701"/>
      <c r="S21" s="701"/>
      <c r="T21" s="701"/>
      <c r="U21" s="701"/>
      <c r="V21" s="701"/>
      <c r="W21" s="701"/>
      <c r="X21" s="701"/>
      <c r="Y21" s="701"/>
      <c r="Z21" s="702"/>
      <c r="AA21" s="300"/>
      <c r="AB21" s="300"/>
      <c r="AC21" s="300"/>
      <c r="AD21" s="300"/>
    </row>
    <row r="22" spans="2:30" ht="16.5" thickBot="1">
      <c r="B22" s="688" t="s">
        <v>351</v>
      </c>
      <c r="C22" s="689"/>
      <c r="D22" s="689"/>
      <c r="E22" s="689"/>
      <c r="F22" s="689"/>
      <c r="G22" s="689"/>
      <c r="H22" s="689"/>
      <c r="I22" s="689"/>
      <c r="J22" s="689"/>
      <c r="K22" s="689"/>
      <c r="L22" s="689"/>
      <c r="M22" s="689"/>
      <c r="N22" s="689"/>
      <c r="O22" s="689"/>
      <c r="P22" s="689"/>
      <c r="Q22" s="689"/>
      <c r="R22" s="689"/>
      <c r="S22" s="689"/>
      <c r="T22" s="689"/>
      <c r="U22" s="689"/>
      <c r="V22" s="689"/>
      <c r="W22" s="689"/>
      <c r="X22" s="689"/>
      <c r="Y22" s="689"/>
      <c r="Z22" s="690"/>
      <c r="AA22" s="300"/>
      <c r="AB22" s="300"/>
      <c r="AC22" s="300"/>
      <c r="AD22" s="300"/>
    </row>
    <row r="23" spans="2:30">
      <c r="B23" s="712" t="s">
        <v>352</v>
      </c>
      <c r="C23" s="713"/>
      <c r="D23" s="713"/>
      <c r="E23" s="713"/>
      <c r="F23" s="713"/>
      <c r="G23" s="713"/>
      <c r="H23" s="713"/>
      <c r="I23" s="713"/>
      <c r="J23" s="713"/>
      <c r="K23" s="713"/>
      <c r="L23" s="713"/>
      <c r="M23" s="713"/>
      <c r="N23" s="713"/>
      <c r="O23" s="713"/>
      <c r="P23" s="713"/>
      <c r="Q23" s="713"/>
      <c r="R23" s="713"/>
      <c r="S23" s="713"/>
      <c r="T23" s="713"/>
      <c r="U23" s="713"/>
      <c r="V23" s="713"/>
      <c r="W23" s="713"/>
      <c r="X23" s="713"/>
      <c r="Y23" s="713"/>
      <c r="Z23" s="714"/>
      <c r="AA23" s="301"/>
      <c r="AB23" s="301"/>
      <c r="AC23" s="301"/>
      <c r="AD23" s="301"/>
    </row>
    <row r="24" spans="2:30">
      <c r="B24" s="697" t="s">
        <v>353</v>
      </c>
      <c r="C24" s="698"/>
      <c r="D24" s="698"/>
      <c r="E24" s="698"/>
      <c r="F24" s="698"/>
      <c r="G24" s="698"/>
      <c r="H24" s="698"/>
      <c r="I24" s="698"/>
      <c r="J24" s="698"/>
      <c r="K24" s="698"/>
      <c r="L24" s="698"/>
      <c r="M24" s="698"/>
      <c r="N24" s="698"/>
      <c r="O24" s="698"/>
      <c r="P24" s="698"/>
      <c r="Q24" s="698"/>
      <c r="R24" s="698"/>
      <c r="S24" s="698"/>
      <c r="T24" s="698"/>
      <c r="U24" s="698"/>
      <c r="V24" s="698"/>
      <c r="W24" s="698"/>
      <c r="X24" s="698"/>
      <c r="Y24" s="698"/>
      <c r="Z24" s="699"/>
      <c r="AA24" s="301"/>
      <c r="AB24" s="301"/>
      <c r="AC24" s="301"/>
      <c r="AD24" s="301"/>
    </row>
    <row r="25" spans="2:30">
      <c r="B25" s="697" t="s">
        <v>354</v>
      </c>
      <c r="C25" s="698"/>
      <c r="D25" s="698"/>
      <c r="E25" s="698"/>
      <c r="F25" s="698"/>
      <c r="G25" s="698"/>
      <c r="H25" s="698"/>
      <c r="I25" s="698"/>
      <c r="J25" s="698"/>
      <c r="K25" s="698"/>
      <c r="L25" s="698"/>
      <c r="M25" s="698"/>
      <c r="N25" s="698"/>
      <c r="O25" s="698"/>
      <c r="P25" s="698"/>
      <c r="Q25" s="698"/>
      <c r="R25" s="698"/>
      <c r="S25" s="698"/>
      <c r="T25" s="698"/>
      <c r="U25" s="698"/>
      <c r="V25" s="698"/>
      <c r="W25" s="698"/>
      <c r="X25" s="698"/>
      <c r="Y25" s="698"/>
      <c r="Z25" s="699"/>
      <c r="AA25" s="301"/>
      <c r="AB25" s="301"/>
      <c r="AC25" s="301"/>
      <c r="AD25" s="301"/>
    </row>
    <row r="26" spans="2:30" ht="16.5" thickBot="1">
      <c r="B26" s="717" t="s">
        <v>355</v>
      </c>
      <c r="C26" s="718"/>
      <c r="D26" s="718"/>
      <c r="E26" s="718"/>
      <c r="F26" s="718"/>
      <c r="G26" s="718"/>
      <c r="H26" s="718"/>
      <c r="I26" s="718"/>
      <c r="J26" s="718"/>
      <c r="K26" s="718"/>
      <c r="L26" s="718"/>
      <c r="M26" s="718"/>
      <c r="N26" s="718"/>
      <c r="O26" s="718"/>
      <c r="P26" s="718"/>
      <c r="Q26" s="718"/>
      <c r="R26" s="718"/>
      <c r="S26" s="718"/>
      <c r="T26" s="718"/>
      <c r="U26" s="718"/>
      <c r="V26" s="718"/>
      <c r="W26" s="718"/>
      <c r="X26" s="718"/>
      <c r="Y26" s="718"/>
      <c r="Z26" s="719"/>
      <c r="AA26" s="301"/>
      <c r="AB26" s="301"/>
      <c r="AC26" s="301"/>
      <c r="AD26" s="301"/>
    </row>
    <row r="27" spans="2:30">
      <c r="B27" s="720" t="s">
        <v>356</v>
      </c>
      <c r="C27" s="721"/>
      <c r="D27" s="721"/>
      <c r="E27" s="721"/>
      <c r="F27" s="721"/>
      <c r="G27" s="721"/>
      <c r="H27" s="721"/>
      <c r="I27" s="721"/>
      <c r="J27" s="721"/>
      <c r="K27" s="721"/>
      <c r="L27" s="721"/>
      <c r="M27" s="721"/>
      <c r="N27" s="721"/>
      <c r="O27" s="721"/>
      <c r="P27" s="721"/>
      <c r="Q27" s="721"/>
      <c r="R27" s="721"/>
      <c r="S27" s="721"/>
      <c r="T27" s="721"/>
      <c r="U27" s="721"/>
      <c r="V27" s="721"/>
      <c r="W27" s="721"/>
      <c r="X27" s="721"/>
      <c r="Y27" s="721"/>
      <c r="Z27" s="722"/>
      <c r="AA27" s="305"/>
      <c r="AB27" s="305"/>
      <c r="AC27" s="305"/>
      <c r="AD27" s="305"/>
    </row>
    <row r="28" spans="2:30" ht="15.75" customHeight="1">
      <c r="B28" s="723" t="s">
        <v>357</v>
      </c>
      <c r="C28" s="724"/>
      <c r="D28" s="725"/>
      <c r="E28" s="725"/>
      <c r="F28" s="725"/>
      <c r="G28" s="725"/>
      <c r="H28" s="725"/>
      <c r="I28" s="724" t="s">
        <v>358</v>
      </c>
      <c r="J28" s="724"/>
      <c r="K28" s="725"/>
      <c r="L28" s="725"/>
      <c r="M28" s="725"/>
      <c r="N28" s="725"/>
      <c r="O28" s="725"/>
      <c r="P28" s="725"/>
      <c r="Q28" s="725"/>
      <c r="R28" s="725"/>
      <c r="S28" s="725"/>
      <c r="T28" s="725"/>
      <c r="U28" s="725"/>
      <c r="V28" s="725"/>
      <c r="W28" s="725"/>
      <c r="X28" s="725"/>
      <c r="Y28" s="725"/>
      <c r="Z28" s="726"/>
      <c r="AA28" s="303"/>
      <c r="AB28" s="303"/>
      <c r="AC28" s="303"/>
      <c r="AD28" s="303"/>
    </row>
    <row r="29" spans="2:30" ht="16.5" customHeight="1" thickBot="1">
      <c r="B29" s="727" t="s">
        <v>359</v>
      </c>
      <c r="C29" s="728"/>
      <c r="D29" s="715"/>
      <c r="E29" s="715"/>
      <c r="F29" s="715"/>
      <c r="G29" s="715"/>
      <c r="H29" s="728" t="s">
        <v>360</v>
      </c>
      <c r="I29" s="728"/>
      <c r="J29" s="715"/>
      <c r="K29" s="715"/>
      <c r="L29" s="715"/>
      <c r="M29" s="715"/>
      <c r="N29" s="728" t="s">
        <v>361</v>
      </c>
      <c r="O29" s="728"/>
      <c r="P29" s="715"/>
      <c r="Q29" s="715"/>
      <c r="R29" s="715"/>
      <c r="S29" s="715"/>
      <c r="T29" s="715"/>
      <c r="U29" s="715"/>
      <c r="V29" s="715"/>
      <c r="W29" s="715"/>
      <c r="X29" s="715"/>
      <c r="Y29" s="715"/>
      <c r="Z29" s="716"/>
      <c r="AA29" s="303"/>
      <c r="AB29" s="303"/>
      <c r="AC29" s="303"/>
      <c r="AD29" s="303"/>
    </row>
    <row r="30" spans="2:30">
      <c r="B30" s="731" t="s">
        <v>362</v>
      </c>
      <c r="C30" s="732"/>
      <c r="D30" s="732"/>
      <c r="E30" s="732"/>
      <c r="F30" s="732"/>
      <c r="G30" s="732"/>
      <c r="H30" s="733" t="s">
        <v>363</v>
      </c>
      <c r="I30" s="733"/>
      <c r="J30" s="733"/>
      <c r="K30" s="733"/>
      <c r="L30" s="733"/>
      <c r="M30" s="733"/>
      <c r="N30" s="733"/>
      <c r="O30" s="733"/>
      <c r="P30" s="733"/>
      <c r="Q30" s="733"/>
      <c r="R30" s="733"/>
      <c r="S30" s="733"/>
      <c r="T30" s="733"/>
      <c r="U30" s="733"/>
      <c r="V30" s="733"/>
      <c r="W30" s="733"/>
      <c r="X30" s="733"/>
      <c r="Y30" s="733"/>
      <c r="Z30" s="734"/>
      <c r="AA30" s="306"/>
      <c r="AB30" s="306"/>
      <c r="AC30" s="306"/>
      <c r="AD30" s="306"/>
    </row>
    <row r="31" spans="2:30">
      <c r="B31" s="735" t="s">
        <v>364</v>
      </c>
      <c r="C31" s="736"/>
      <c r="D31" s="736"/>
      <c r="E31" s="736"/>
      <c r="F31" s="736"/>
      <c r="G31" s="736"/>
      <c r="H31" s="736"/>
      <c r="I31" s="736"/>
      <c r="J31" s="736"/>
      <c r="K31" s="736"/>
      <c r="L31" s="736"/>
      <c r="M31" s="736"/>
      <c r="N31" s="736"/>
      <c r="O31" s="736"/>
      <c r="P31" s="736"/>
      <c r="Q31" s="736"/>
      <c r="R31" s="736"/>
      <c r="S31" s="736"/>
      <c r="T31" s="736"/>
      <c r="U31" s="736"/>
      <c r="V31" s="736"/>
      <c r="W31" s="736"/>
      <c r="X31" s="736"/>
      <c r="Y31" s="736"/>
      <c r="Z31" s="737"/>
      <c r="AA31" s="306"/>
      <c r="AB31" s="306"/>
      <c r="AC31" s="306"/>
      <c r="AD31" s="306"/>
    </row>
    <row r="32" spans="2:30" ht="15.75" customHeight="1">
      <c r="B32" s="738" t="s">
        <v>365</v>
      </c>
      <c r="C32" s="739"/>
      <c r="D32" s="739"/>
      <c r="E32" s="739"/>
      <c r="F32" s="740"/>
      <c r="G32" s="740"/>
      <c r="H32" s="740"/>
      <c r="I32" s="740"/>
      <c r="J32" s="740"/>
      <c r="K32" s="740"/>
      <c r="L32" s="740"/>
      <c r="M32" s="740"/>
      <c r="N32" s="740"/>
      <c r="O32" s="740"/>
      <c r="P32" s="740"/>
      <c r="Q32" s="740"/>
      <c r="R32" s="740"/>
      <c r="S32" s="740"/>
      <c r="T32" s="740"/>
      <c r="U32" s="740"/>
      <c r="V32" s="740"/>
      <c r="W32" s="740"/>
      <c r="X32" s="740"/>
      <c r="Y32" s="740"/>
      <c r="Z32" s="741"/>
      <c r="AA32" s="307"/>
      <c r="AB32" s="307"/>
      <c r="AC32" s="307"/>
      <c r="AD32" s="307"/>
    </row>
    <row r="33" spans="2:30" ht="47.25" customHeight="1" thickBot="1">
      <c r="B33" s="742" t="s">
        <v>366</v>
      </c>
      <c r="C33" s="743"/>
      <c r="D33" s="743"/>
      <c r="E33" s="743"/>
      <c r="F33" s="743"/>
      <c r="G33" s="744"/>
      <c r="H33" s="745"/>
      <c r="I33" s="745"/>
      <c r="J33" s="745"/>
      <c r="K33" s="745"/>
      <c r="L33" s="745"/>
      <c r="M33" s="745"/>
      <c r="N33" s="745"/>
      <c r="O33" s="746" t="s">
        <v>367</v>
      </c>
      <c r="P33" s="747"/>
      <c r="Q33" s="747"/>
      <c r="R33" s="747"/>
      <c r="S33" s="747"/>
      <c r="T33" s="744"/>
      <c r="U33" s="745"/>
      <c r="V33" s="745"/>
      <c r="W33" s="745"/>
      <c r="X33" s="745"/>
      <c r="Y33" s="745"/>
      <c r="Z33" s="308"/>
      <c r="AA33" s="309"/>
      <c r="AB33" s="309"/>
      <c r="AC33" s="309"/>
      <c r="AD33" s="309"/>
    </row>
    <row r="34" spans="2:30">
      <c r="B34" s="729" t="s">
        <v>368</v>
      </c>
      <c r="C34" s="730"/>
      <c r="D34" s="730"/>
      <c r="E34" s="730"/>
      <c r="F34" s="730"/>
      <c r="G34" s="730"/>
      <c r="H34" s="730"/>
      <c r="I34" s="730"/>
      <c r="J34" s="730"/>
      <c r="K34" s="730"/>
      <c r="L34" s="730"/>
      <c r="M34" s="730"/>
      <c r="N34" s="730"/>
      <c r="O34" s="730"/>
      <c r="P34" s="730"/>
      <c r="Q34" s="730"/>
      <c r="R34" s="730"/>
      <c r="S34" s="730"/>
      <c r="T34" s="730"/>
      <c r="U34" s="730"/>
      <c r="V34" s="730"/>
      <c r="W34" s="730"/>
      <c r="X34" s="730"/>
      <c r="Y34" s="730"/>
      <c r="Z34" s="730"/>
      <c r="AA34" s="305"/>
      <c r="AB34" s="305"/>
      <c r="AC34" s="305"/>
      <c r="AD34" s="305"/>
    </row>
    <row r="35" spans="2:30" ht="16.5">
      <c r="B35" s="310"/>
      <c r="C35" s="310"/>
      <c r="D35" s="310"/>
      <c r="E35" s="310"/>
      <c r="F35" s="310"/>
      <c r="G35" s="310"/>
      <c r="H35" s="310"/>
      <c r="I35" s="310"/>
      <c r="J35" s="310"/>
      <c r="K35" s="310"/>
      <c r="L35" s="310"/>
      <c r="M35" s="310"/>
      <c r="N35" s="310"/>
      <c r="O35" s="310"/>
      <c r="P35" s="310"/>
      <c r="Q35" s="310"/>
      <c r="R35" s="310"/>
      <c r="S35" s="310"/>
      <c r="T35" s="310"/>
      <c r="U35" s="310"/>
      <c r="V35" s="310"/>
      <c r="W35" s="310"/>
      <c r="X35" s="310"/>
      <c r="Y35" s="310"/>
      <c r="Z35" s="310"/>
      <c r="AA35" s="292"/>
      <c r="AB35" s="292"/>
      <c r="AC35" s="292"/>
      <c r="AD35" s="292"/>
    </row>
    <row r="36" spans="2:30">
      <c r="B36" s="290"/>
      <c r="C36" s="290"/>
      <c r="D36" s="290"/>
      <c r="E36" s="290"/>
      <c r="F36" s="290"/>
      <c r="G36" s="290"/>
      <c r="H36" s="290"/>
      <c r="I36" s="290"/>
      <c r="J36" s="290"/>
      <c r="K36" s="290"/>
      <c r="L36" s="290"/>
      <c r="M36" s="290"/>
      <c r="N36" s="290"/>
      <c r="O36" s="290"/>
      <c r="P36" s="290"/>
      <c r="Q36" s="290"/>
      <c r="R36" s="290"/>
      <c r="S36" s="290"/>
      <c r="T36" s="290"/>
      <c r="U36" s="290"/>
      <c r="V36" s="290"/>
      <c r="W36" s="290"/>
      <c r="X36" s="290"/>
      <c r="Y36" s="290"/>
      <c r="Z36" s="290"/>
    </row>
    <row r="37" spans="2:30">
      <c r="B37" s="290"/>
      <c r="C37" s="290"/>
      <c r="D37" s="290"/>
      <c r="E37" s="290"/>
      <c r="F37" s="290"/>
      <c r="G37" s="290"/>
      <c r="H37" s="290"/>
      <c r="I37" s="290"/>
      <c r="J37" s="290"/>
      <c r="K37" s="290"/>
      <c r="L37" s="290"/>
      <c r="M37" s="290"/>
      <c r="N37" s="290"/>
      <c r="O37" s="290"/>
      <c r="P37" s="290"/>
      <c r="Q37" s="290"/>
      <c r="R37" s="290"/>
      <c r="S37" s="290"/>
      <c r="T37" s="290"/>
      <c r="U37" s="290"/>
      <c r="V37" s="290"/>
      <c r="W37" s="290"/>
      <c r="X37" s="290"/>
      <c r="Y37" s="290"/>
      <c r="Z37" s="290"/>
    </row>
    <row r="38" spans="2:30">
      <c r="B38" s="290"/>
      <c r="C38" s="290"/>
      <c r="D38" s="290"/>
      <c r="E38" s="290"/>
      <c r="F38" s="290"/>
      <c r="G38" s="290"/>
      <c r="H38" s="290"/>
      <c r="I38" s="290"/>
      <c r="J38" s="290"/>
      <c r="K38" s="290"/>
      <c r="L38" s="290"/>
      <c r="M38" s="290"/>
      <c r="N38" s="290"/>
      <c r="O38" s="290"/>
      <c r="P38" s="290"/>
      <c r="Q38" s="290"/>
      <c r="R38" s="290"/>
      <c r="S38" s="290"/>
      <c r="T38" s="290"/>
      <c r="U38" s="290"/>
      <c r="V38" s="290"/>
      <c r="W38" s="290"/>
      <c r="X38" s="290"/>
      <c r="Y38" s="290"/>
      <c r="Z38" s="290"/>
    </row>
    <row r="39" spans="2:30" ht="16.5">
      <c r="B39" s="681" t="s">
        <v>311</v>
      </c>
      <c r="C39" s="681"/>
      <c r="D39" s="681"/>
      <c r="E39" s="681"/>
      <c r="F39" s="681"/>
      <c r="G39" s="681"/>
      <c r="H39" s="681"/>
      <c r="I39" s="681"/>
      <c r="J39" s="681"/>
      <c r="K39" s="681"/>
      <c r="L39" s="681"/>
      <c r="M39" s="681"/>
      <c r="N39" s="681"/>
      <c r="O39" s="681"/>
      <c r="P39" s="681"/>
      <c r="Q39" s="681"/>
      <c r="R39" s="681"/>
      <c r="S39" s="681"/>
      <c r="T39" s="681"/>
      <c r="U39" s="681"/>
      <c r="V39" s="681"/>
      <c r="W39" s="681"/>
      <c r="X39" s="681"/>
      <c r="Y39" s="681"/>
      <c r="Z39" s="681"/>
      <c r="AA39" s="292"/>
      <c r="AB39" s="292"/>
      <c r="AC39" s="292"/>
      <c r="AD39" s="292"/>
    </row>
  </sheetData>
  <sheetProtection formatCells="0" formatRows="0" selectLockedCells="1"/>
  <mergeCells count="48">
    <mergeCell ref="B34:Z34"/>
    <mergeCell ref="B39:Z39"/>
    <mergeCell ref="B30:G30"/>
    <mergeCell ref="H30:Z30"/>
    <mergeCell ref="B31:Z31"/>
    <mergeCell ref="B32:E32"/>
    <mergeCell ref="F32:Z32"/>
    <mergeCell ref="B33:F33"/>
    <mergeCell ref="G33:N33"/>
    <mergeCell ref="O33:S33"/>
    <mergeCell ref="T33:Y33"/>
    <mergeCell ref="P29:Z29"/>
    <mergeCell ref="B25:Z25"/>
    <mergeCell ref="B26:Z26"/>
    <mergeCell ref="B27:Z27"/>
    <mergeCell ref="B28:C28"/>
    <mergeCell ref="D28:H28"/>
    <mergeCell ref="I28:J28"/>
    <mergeCell ref="K28:Z28"/>
    <mergeCell ref="B29:C29"/>
    <mergeCell ref="D29:G29"/>
    <mergeCell ref="H29:I29"/>
    <mergeCell ref="J29:M29"/>
    <mergeCell ref="N29:O29"/>
    <mergeCell ref="B24:Z24"/>
    <mergeCell ref="B13:Z13"/>
    <mergeCell ref="B14:Z14"/>
    <mergeCell ref="B15:Z15"/>
    <mergeCell ref="B16:Z16"/>
    <mergeCell ref="B17:Z17"/>
    <mergeCell ref="B18:Z18"/>
    <mergeCell ref="B19:Z19"/>
    <mergeCell ref="B20:Z20"/>
    <mergeCell ref="B21:Z21"/>
    <mergeCell ref="B22:Z22"/>
    <mergeCell ref="B23:Z23"/>
    <mergeCell ref="B12:Z12"/>
    <mergeCell ref="B1:Z1"/>
    <mergeCell ref="B2:Z2"/>
    <mergeCell ref="B3:Z3"/>
    <mergeCell ref="B4:Z4"/>
    <mergeCell ref="B5:Z5"/>
    <mergeCell ref="B6:Z6"/>
    <mergeCell ref="B7:Z7"/>
    <mergeCell ref="B8:Z8"/>
    <mergeCell ref="B9:Z9"/>
    <mergeCell ref="B10:Z10"/>
    <mergeCell ref="B11:Z11"/>
  </mergeCells>
  <phoneticPr fontId="1" type="noConversion"/>
  <printOptions horizontalCentered="1"/>
  <pageMargins left="0.11811023622047245" right="0.11811023622047245" top="0.98425196850393704" bottom="0.11811023622047245" header="0" footer="0.31496062992125984"/>
  <pageSetup paperSize="9" orientation="portrait" r:id="rId1"/>
  <colBreaks count="1" manualBreakCount="1">
    <brk id="27" max="33" man="1"/>
  </colBreaks>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FC3EE4-98E7-4715-82BB-964BB4F38420}">
  <sheetPr codeName="Sheet11">
    <pageSetUpPr fitToPage="1"/>
  </sheetPr>
  <dimension ref="A1:AD35"/>
  <sheetViews>
    <sheetView view="pageBreakPreview" topLeftCell="B1" zoomScale="118" zoomScaleNormal="100" zoomScaleSheetLayoutView="118" workbookViewId="0">
      <selection activeCell="Z17" sqref="Z1:Z1048576"/>
    </sheetView>
  </sheetViews>
  <sheetFormatPr defaultRowHeight="15.75"/>
  <cols>
    <col min="1" max="1" width="3.85546875" style="6" hidden="1" customWidth="1"/>
    <col min="2" max="25" width="4.42578125" style="6" customWidth="1"/>
    <col min="26" max="26" width="1.42578125" style="6" customWidth="1"/>
    <col min="27" max="36" width="4.28515625" style="6" customWidth="1"/>
    <col min="37" max="16384" width="9.140625" style="6"/>
  </cols>
  <sheetData>
    <row r="1" spans="2:30" ht="16.5" thickBot="1">
      <c r="B1" s="763" t="s">
        <v>369</v>
      </c>
      <c r="C1" s="763"/>
      <c r="D1" s="763"/>
      <c r="E1" s="763"/>
      <c r="F1" s="763"/>
      <c r="G1" s="763"/>
      <c r="H1" s="763"/>
      <c r="I1" s="763"/>
      <c r="J1" s="763"/>
      <c r="K1" s="763"/>
      <c r="L1" s="763"/>
      <c r="M1" s="763"/>
      <c r="N1" s="763"/>
      <c r="O1" s="763"/>
      <c r="P1" s="763"/>
      <c r="Q1" s="763"/>
      <c r="R1" s="763"/>
      <c r="S1" s="763"/>
      <c r="T1" s="763"/>
      <c r="U1" s="763"/>
      <c r="V1" s="763"/>
      <c r="W1" s="763"/>
      <c r="X1" s="763"/>
      <c r="Y1" s="763"/>
      <c r="Z1" s="763"/>
    </row>
    <row r="2" spans="2:30" ht="27.75">
      <c r="B2" s="750" t="s">
        <v>370</v>
      </c>
      <c r="C2" s="751"/>
      <c r="D2" s="751"/>
      <c r="E2" s="751"/>
      <c r="F2" s="751"/>
      <c r="G2" s="751"/>
      <c r="H2" s="751"/>
      <c r="I2" s="751"/>
      <c r="J2" s="751"/>
      <c r="K2" s="751"/>
      <c r="L2" s="751"/>
      <c r="M2" s="751"/>
      <c r="N2" s="751"/>
      <c r="O2" s="751"/>
      <c r="P2" s="751"/>
      <c r="Q2" s="751"/>
      <c r="R2" s="751"/>
      <c r="S2" s="751"/>
      <c r="T2" s="751"/>
      <c r="U2" s="751"/>
      <c r="V2" s="751"/>
      <c r="W2" s="751"/>
      <c r="X2" s="751"/>
      <c r="Y2" s="751"/>
      <c r="Z2" s="752"/>
      <c r="AA2" s="299"/>
      <c r="AB2" s="299"/>
      <c r="AC2" s="299"/>
      <c r="AD2" s="299"/>
    </row>
    <row r="3" spans="2:30" ht="27.75">
      <c r="B3" s="753" t="s">
        <v>371</v>
      </c>
      <c r="C3" s="754"/>
      <c r="D3" s="754"/>
      <c r="E3" s="754"/>
      <c r="F3" s="754"/>
      <c r="G3" s="754"/>
      <c r="H3" s="754"/>
      <c r="I3" s="754"/>
      <c r="J3" s="754"/>
      <c r="K3" s="754"/>
      <c r="L3" s="754"/>
      <c r="M3" s="754"/>
      <c r="N3" s="754"/>
      <c r="O3" s="754"/>
      <c r="P3" s="754"/>
      <c r="Q3" s="754"/>
      <c r="R3" s="754"/>
      <c r="S3" s="754"/>
      <c r="T3" s="754"/>
      <c r="U3" s="754"/>
      <c r="V3" s="754"/>
      <c r="W3" s="754"/>
      <c r="X3" s="754"/>
      <c r="Y3" s="754"/>
      <c r="Z3" s="755"/>
      <c r="AA3" s="300"/>
      <c r="AB3" s="300"/>
      <c r="AC3" s="300"/>
      <c r="AD3" s="300"/>
    </row>
    <row r="4" spans="2:30" ht="27.75">
      <c r="B4" s="753" t="s">
        <v>372</v>
      </c>
      <c r="C4" s="754"/>
      <c r="D4" s="754"/>
      <c r="E4" s="754"/>
      <c r="F4" s="754"/>
      <c r="G4" s="754"/>
      <c r="H4" s="754"/>
      <c r="I4" s="754"/>
      <c r="J4" s="754"/>
      <c r="K4" s="754"/>
      <c r="L4" s="754"/>
      <c r="M4" s="754"/>
      <c r="N4" s="754"/>
      <c r="O4" s="754"/>
      <c r="P4" s="754"/>
      <c r="Q4" s="754"/>
      <c r="R4" s="754"/>
      <c r="S4" s="754"/>
      <c r="T4" s="754"/>
      <c r="U4" s="754"/>
      <c r="V4" s="754"/>
      <c r="W4" s="754"/>
      <c r="X4" s="754"/>
      <c r="Y4" s="754"/>
      <c r="Z4" s="755"/>
      <c r="AA4" s="301"/>
      <c r="AB4" s="301"/>
      <c r="AC4" s="301"/>
      <c r="AD4" s="301"/>
    </row>
    <row r="5" spans="2:30" ht="25.5">
      <c r="B5" s="756" t="s">
        <v>373</v>
      </c>
      <c r="C5" s="757"/>
      <c r="D5" s="757"/>
      <c r="E5" s="757"/>
      <c r="F5" s="757"/>
      <c r="G5" s="757"/>
      <c r="H5" s="757"/>
      <c r="I5" s="757"/>
      <c r="J5" s="757"/>
      <c r="K5" s="757"/>
      <c r="L5" s="757"/>
      <c r="M5" s="757"/>
      <c r="N5" s="757"/>
      <c r="O5" s="757"/>
      <c r="P5" s="757"/>
      <c r="Q5" s="757"/>
      <c r="R5" s="757"/>
      <c r="S5" s="757"/>
      <c r="T5" s="757"/>
      <c r="U5" s="757"/>
      <c r="V5" s="757"/>
      <c r="W5" s="757"/>
      <c r="X5" s="757"/>
      <c r="Y5" s="757"/>
      <c r="Z5" s="758"/>
      <c r="AA5" s="300"/>
      <c r="AB5" s="300"/>
      <c r="AC5" s="300"/>
      <c r="AD5" s="300"/>
    </row>
    <row r="6" spans="2:30" ht="26.25" thickBot="1">
      <c r="B6" s="759" t="s">
        <v>374</v>
      </c>
      <c r="C6" s="760"/>
      <c r="D6" s="760"/>
      <c r="E6" s="760"/>
      <c r="F6" s="760"/>
      <c r="G6" s="760"/>
      <c r="H6" s="760"/>
      <c r="I6" s="760"/>
      <c r="J6" s="760"/>
      <c r="K6" s="760"/>
      <c r="L6" s="760"/>
      <c r="M6" s="760"/>
      <c r="N6" s="760"/>
      <c r="O6" s="760"/>
      <c r="P6" s="760"/>
      <c r="Q6" s="760"/>
      <c r="R6" s="760"/>
      <c r="S6" s="760"/>
      <c r="T6" s="760"/>
      <c r="U6" s="760"/>
      <c r="V6" s="760"/>
      <c r="W6" s="760"/>
      <c r="X6" s="760"/>
      <c r="Y6" s="760"/>
      <c r="Z6" s="761"/>
      <c r="AA6" s="300"/>
      <c r="AB6" s="300"/>
      <c r="AC6" s="300"/>
      <c r="AD6" s="300"/>
    </row>
    <row r="7" spans="2:30" ht="27.75">
      <c r="B7" s="750" t="s">
        <v>375</v>
      </c>
      <c r="C7" s="751"/>
      <c r="D7" s="751"/>
      <c r="E7" s="751"/>
      <c r="F7" s="751"/>
      <c r="G7" s="751"/>
      <c r="H7" s="751"/>
      <c r="I7" s="751"/>
      <c r="J7" s="751"/>
      <c r="K7" s="751"/>
      <c r="L7" s="751"/>
      <c r="M7" s="751"/>
      <c r="N7" s="751"/>
      <c r="O7" s="751"/>
      <c r="P7" s="751"/>
      <c r="Q7" s="751"/>
      <c r="R7" s="751"/>
      <c r="S7" s="751"/>
      <c r="T7" s="751"/>
      <c r="U7" s="751"/>
      <c r="V7" s="751"/>
      <c r="W7" s="751"/>
      <c r="X7" s="751"/>
      <c r="Y7" s="751"/>
      <c r="Z7" s="752"/>
      <c r="AA7" s="300"/>
      <c r="AB7" s="300"/>
      <c r="AC7" s="300"/>
      <c r="AD7" s="300"/>
    </row>
    <row r="8" spans="2:30" ht="27.75">
      <c r="B8" s="753" t="s">
        <v>371</v>
      </c>
      <c r="C8" s="754"/>
      <c r="D8" s="754"/>
      <c r="E8" s="754"/>
      <c r="F8" s="754"/>
      <c r="G8" s="754"/>
      <c r="H8" s="754"/>
      <c r="I8" s="754"/>
      <c r="J8" s="754"/>
      <c r="K8" s="754"/>
      <c r="L8" s="754"/>
      <c r="M8" s="754"/>
      <c r="N8" s="754"/>
      <c r="O8" s="754"/>
      <c r="P8" s="754"/>
      <c r="Q8" s="754"/>
      <c r="R8" s="754"/>
      <c r="S8" s="754"/>
      <c r="T8" s="754"/>
      <c r="U8" s="754"/>
      <c r="V8" s="754"/>
      <c r="W8" s="754"/>
      <c r="X8" s="754"/>
      <c r="Y8" s="754"/>
      <c r="Z8" s="755"/>
      <c r="AA8" s="302"/>
      <c r="AB8" s="302"/>
      <c r="AC8" s="302"/>
      <c r="AD8" s="302"/>
    </row>
    <row r="9" spans="2:30" ht="27.75">
      <c r="B9" s="753" t="s">
        <v>376</v>
      </c>
      <c r="C9" s="754"/>
      <c r="D9" s="754"/>
      <c r="E9" s="754"/>
      <c r="F9" s="754"/>
      <c r="G9" s="754"/>
      <c r="H9" s="754"/>
      <c r="I9" s="754"/>
      <c r="J9" s="754"/>
      <c r="K9" s="754"/>
      <c r="L9" s="754"/>
      <c r="M9" s="754"/>
      <c r="N9" s="754"/>
      <c r="O9" s="754"/>
      <c r="P9" s="754"/>
      <c r="Q9" s="754"/>
      <c r="R9" s="754"/>
      <c r="S9" s="754"/>
      <c r="T9" s="754"/>
      <c r="U9" s="754"/>
      <c r="V9" s="754"/>
      <c r="W9" s="754"/>
      <c r="X9" s="754"/>
      <c r="Y9" s="754"/>
      <c r="Z9" s="755"/>
      <c r="AA9" s="303"/>
      <c r="AB9" s="303"/>
      <c r="AC9" s="303"/>
      <c r="AD9" s="303"/>
    </row>
    <row r="10" spans="2:30" ht="25.5">
      <c r="B10" s="756" t="s">
        <v>377</v>
      </c>
      <c r="C10" s="757"/>
      <c r="D10" s="757"/>
      <c r="E10" s="757"/>
      <c r="F10" s="757"/>
      <c r="G10" s="757"/>
      <c r="H10" s="757"/>
      <c r="I10" s="757"/>
      <c r="J10" s="757"/>
      <c r="K10" s="757"/>
      <c r="L10" s="757"/>
      <c r="M10" s="757"/>
      <c r="N10" s="757"/>
      <c r="O10" s="757"/>
      <c r="P10" s="757"/>
      <c r="Q10" s="757"/>
      <c r="R10" s="757"/>
      <c r="S10" s="757"/>
      <c r="T10" s="757"/>
      <c r="U10" s="757"/>
      <c r="V10" s="757"/>
      <c r="W10" s="757"/>
      <c r="X10" s="757"/>
      <c r="Y10" s="757"/>
      <c r="Z10" s="758"/>
      <c r="AA10" s="300"/>
      <c r="AB10" s="300"/>
      <c r="AC10" s="300"/>
      <c r="AD10" s="300"/>
    </row>
    <row r="11" spans="2:30" ht="26.25" thickBot="1">
      <c r="B11" s="759" t="s">
        <v>378</v>
      </c>
      <c r="C11" s="760"/>
      <c r="D11" s="760"/>
      <c r="E11" s="760"/>
      <c r="F11" s="760"/>
      <c r="G11" s="760"/>
      <c r="H11" s="760"/>
      <c r="I11" s="760"/>
      <c r="J11" s="760"/>
      <c r="K11" s="760"/>
      <c r="L11" s="760"/>
      <c r="M11" s="760"/>
      <c r="N11" s="760"/>
      <c r="O11" s="760"/>
      <c r="P11" s="760"/>
      <c r="Q11" s="760"/>
      <c r="R11" s="760"/>
      <c r="S11" s="760"/>
      <c r="T11" s="760"/>
      <c r="U11" s="760"/>
      <c r="V11" s="760"/>
      <c r="W11" s="760"/>
      <c r="X11" s="760"/>
      <c r="Y11" s="760"/>
      <c r="Z11" s="761"/>
      <c r="AA11" s="300"/>
      <c r="AB11" s="300"/>
      <c r="AC11" s="300"/>
      <c r="AD11" s="300"/>
    </row>
    <row r="12" spans="2:30" ht="27.75">
      <c r="B12" s="750" t="s">
        <v>379</v>
      </c>
      <c r="C12" s="751"/>
      <c r="D12" s="751"/>
      <c r="E12" s="751"/>
      <c r="F12" s="751"/>
      <c r="G12" s="751"/>
      <c r="H12" s="751"/>
      <c r="I12" s="751"/>
      <c r="J12" s="751"/>
      <c r="K12" s="751"/>
      <c r="L12" s="751"/>
      <c r="M12" s="751"/>
      <c r="N12" s="751"/>
      <c r="O12" s="751"/>
      <c r="P12" s="751"/>
      <c r="Q12" s="751"/>
      <c r="R12" s="751"/>
      <c r="S12" s="751"/>
      <c r="T12" s="751"/>
      <c r="U12" s="751"/>
      <c r="V12" s="751"/>
      <c r="W12" s="751"/>
      <c r="X12" s="751"/>
      <c r="Y12" s="751"/>
      <c r="Z12" s="752"/>
      <c r="AA12" s="300"/>
      <c r="AB12" s="300"/>
      <c r="AC12" s="300"/>
      <c r="AD12" s="300"/>
    </row>
    <row r="13" spans="2:30" ht="27.75">
      <c r="B13" s="753" t="s">
        <v>371</v>
      </c>
      <c r="C13" s="754"/>
      <c r="D13" s="754"/>
      <c r="E13" s="754"/>
      <c r="F13" s="754"/>
      <c r="G13" s="754"/>
      <c r="H13" s="754"/>
      <c r="I13" s="754"/>
      <c r="J13" s="754"/>
      <c r="K13" s="754"/>
      <c r="L13" s="754"/>
      <c r="M13" s="754"/>
      <c r="N13" s="754"/>
      <c r="O13" s="754"/>
      <c r="P13" s="754"/>
      <c r="Q13" s="754"/>
      <c r="R13" s="754"/>
      <c r="S13" s="754"/>
      <c r="T13" s="754"/>
      <c r="U13" s="754"/>
      <c r="V13" s="754"/>
      <c r="W13" s="754"/>
      <c r="X13" s="754"/>
      <c r="Y13" s="754"/>
      <c r="Z13" s="755"/>
      <c r="AA13" s="300"/>
      <c r="AB13" s="300"/>
      <c r="AC13" s="300"/>
      <c r="AD13" s="300"/>
    </row>
    <row r="14" spans="2:30" ht="27.75">
      <c r="B14" s="753" t="s">
        <v>376</v>
      </c>
      <c r="C14" s="754"/>
      <c r="D14" s="754"/>
      <c r="E14" s="754"/>
      <c r="F14" s="754"/>
      <c r="G14" s="754"/>
      <c r="H14" s="754"/>
      <c r="I14" s="754"/>
      <c r="J14" s="754"/>
      <c r="K14" s="754"/>
      <c r="L14" s="754"/>
      <c r="M14" s="754"/>
      <c r="N14" s="754"/>
      <c r="O14" s="754"/>
      <c r="P14" s="754"/>
      <c r="Q14" s="754"/>
      <c r="R14" s="754"/>
      <c r="S14" s="754"/>
      <c r="T14" s="754"/>
      <c r="U14" s="754"/>
      <c r="V14" s="754"/>
      <c r="W14" s="754"/>
      <c r="X14" s="754"/>
      <c r="Y14" s="754"/>
      <c r="Z14" s="755"/>
      <c r="AA14" s="302"/>
      <c r="AB14" s="302"/>
      <c r="AC14" s="302"/>
      <c r="AD14" s="302"/>
    </row>
    <row r="15" spans="2:30" ht="25.5">
      <c r="B15" s="756" t="s">
        <v>380</v>
      </c>
      <c r="C15" s="757"/>
      <c r="D15" s="757"/>
      <c r="E15" s="757"/>
      <c r="F15" s="757"/>
      <c r="G15" s="757"/>
      <c r="H15" s="757"/>
      <c r="I15" s="757"/>
      <c r="J15" s="757"/>
      <c r="K15" s="757"/>
      <c r="L15" s="757"/>
      <c r="M15" s="757"/>
      <c r="N15" s="757"/>
      <c r="O15" s="757"/>
      <c r="P15" s="757"/>
      <c r="Q15" s="757"/>
      <c r="R15" s="757"/>
      <c r="S15" s="757"/>
      <c r="T15" s="757"/>
      <c r="U15" s="757"/>
      <c r="V15" s="757"/>
      <c r="W15" s="757"/>
      <c r="X15" s="757"/>
      <c r="Y15" s="757"/>
      <c r="Z15" s="758"/>
      <c r="AA15" s="300"/>
      <c r="AB15" s="300"/>
      <c r="AC15" s="300"/>
      <c r="AD15" s="300"/>
    </row>
    <row r="16" spans="2:30" ht="26.25" thickBot="1">
      <c r="B16" s="759" t="s">
        <v>381</v>
      </c>
      <c r="C16" s="760"/>
      <c r="D16" s="760"/>
      <c r="E16" s="760"/>
      <c r="F16" s="760"/>
      <c r="G16" s="760"/>
      <c r="H16" s="760"/>
      <c r="I16" s="760"/>
      <c r="J16" s="760"/>
      <c r="K16" s="760"/>
      <c r="L16" s="760"/>
      <c r="M16" s="760"/>
      <c r="N16" s="760"/>
      <c r="O16" s="760"/>
      <c r="P16" s="760"/>
      <c r="Q16" s="760"/>
      <c r="R16" s="760"/>
      <c r="S16" s="760"/>
      <c r="T16" s="760"/>
      <c r="U16" s="760"/>
      <c r="V16" s="760"/>
      <c r="W16" s="760"/>
      <c r="X16" s="760"/>
      <c r="Y16" s="760"/>
      <c r="Z16" s="761"/>
      <c r="AA16" s="300"/>
      <c r="AB16" s="300"/>
      <c r="AC16" s="300"/>
      <c r="AD16" s="300"/>
    </row>
    <row r="17" spans="2:30">
      <c r="B17" s="373"/>
      <c r="C17" s="311"/>
      <c r="D17" s="311"/>
      <c r="E17" s="311"/>
      <c r="F17" s="311"/>
      <c r="G17" s="311"/>
      <c r="H17" s="311"/>
      <c r="I17" s="311"/>
      <c r="J17" s="311"/>
      <c r="K17" s="311"/>
      <c r="L17" s="311"/>
      <c r="M17" s="311"/>
      <c r="N17" s="311"/>
      <c r="O17" s="311"/>
      <c r="P17" s="311"/>
      <c r="Q17" s="311"/>
      <c r="R17" s="311"/>
      <c r="S17" s="311"/>
      <c r="T17" s="311"/>
      <c r="U17" s="311"/>
      <c r="V17" s="311"/>
      <c r="W17" s="311"/>
      <c r="X17" s="311"/>
      <c r="Y17" s="311"/>
      <c r="Z17" s="312"/>
      <c r="AA17" s="300"/>
      <c r="AB17" s="300"/>
      <c r="AC17" s="300"/>
      <c r="AD17" s="300"/>
    </row>
    <row r="18" spans="2:30">
      <c r="B18" s="762" t="s">
        <v>382</v>
      </c>
      <c r="C18" s="762"/>
      <c r="D18" s="762"/>
      <c r="E18" s="762"/>
      <c r="F18" s="762"/>
      <c r="G18" s="762"/>
      <c r="H18" s="762"/>
      <c r="I18" s="762"/>
      <c r="J18" s="762"/>
      <c r="K18" s="762"/>
      <c r="L18" s="762"/>
      <c r="M18" s="762"/>
      <c r="N18" s="762"/>
      <c r="O18" s="762"/>
      <c r="P18" s="762"/>
      <c r="Q18" s="762"/>
      <c r="R18" s="762"/>
      <c r="S18" s="762"/>
      <c r="T18" s="762"/>
      <c r="U18" s="762"/>
      <c r="V18" s="762"/>
      <c r="W18" s="762"/>
      <c r="X18" s="762"/>
      <c r="Y18" s="762"/>
      <c r="Z18" s="762"/>
      <c r="AA18" s="300"/>
      <c r="AB18" s="300"/>
      <c r="AC18" s="300"/>
      <c r="AD18" s="300"/>
    </row>
    <row r="19" spans="2:30">
      <c r="B19" s="748" t="s">
        <v>383</v>
      </c>
      <c r="C19" s="748"/>
      <c r="D19" s="748"/>
      <c r="E19" s="748"/>
      <c r="F19" s="748"/>
      <c r="G19" s="748"/>
      <c r="H19" s="748"/>
      <c r="I19" s="748"/>
      <c r="J19" s="748"/>
      <c r="K19" s="748"/>
      <c r="L19" s="748"/>
      <c r="M19" s="748"/>
      <c r="N19" s="748"/>
      <c r="O19" s="748"/>
      <c r="P19" s="748"/>
      <c r="Q19" s="748"/>
      <c r="R19" s="748"/>
      <c r="S19" s="748"/>
      <c r="T19" s="748"/>
      <c r="U19" s="748"/>
      <c r="V19" s="748"/>
      <c r="W19" s="748"/>
      <c r="X19" s="748"/>
      <c r="Y19" s="748"/>
      <c r="Z19" s="748"/>
      <c r="AA19" s="300"/>
      <c r="AB19" s="300"/>
      <c r="AC19" s="300"/>
      <c r="AD19" s="300"/>
    </row>
    <row r="20" spans="2:30">
      <c r="B20" s="748" t="s">
        <v>384</v>
      </c>
      <c r="C20" s="748"/>
      <c r="D20" s="748"/>
      <c r="E20" s="748"/>
      <c r="F20" s="748"/>
      <c r="G20" s="748"/>
      <c r="H20" s="748"/>
      <c r="I20" s="748"/>
      <c r="J20" s="748"/>
      <c r="K20" s="748"/>
      <c r="L20" s="748"/>
      <c r="M20" s="748"/>
      <c r="N20" s="748"/>
      <c r="O20" s="748"/>
      <c r="P20" s="748"/>
      <c r="Q20" s="748"/>
      <c r="R20" s="748"/>
      <c r="S20" s="748"/>
      <c r="T20" s="748"/>
      <c r="U20" s="748"/>
      <c r="V20" s="748"/>
      <c r="W20" s="748"/>
      <c r="X20" s="748"/>
      <c r="Y20" s="748"/>
      <c r="Z20" s="748"/>
      <c r="AA20" s="300"/>
      <c r="AB20" s="300"/>
      <c r="AC20" s="300"/>
      <c r="AD20" s="300"/>
    </row>
    <row r="21" spans="2:30">
      <c r="B21" s="748" t="s">
        <v>385</v>
      </c>
      <c r="C21" s="748"/>
      <c r="D21" s="748"/>
      <c r="E21" s="748"/>
      <c r="F21" s="748"/>
      <c r="G21" s="748"/>
      <c r="H21" s="748"/>
      <c r="I21" s="748"/>
      <c r="J21" s="748"/>
      <c r="K21" s="748"/>
      <c r="L21" s="748"/>
      <c r="M21" s="748"/>
      <c r="N21" s="748"/>
      <c r="O21" s="748"/>
      <c r="P21" s="748"/>
      <c r="Q21" s="748"/>
      <c r="R21" s="748"/>
      <c r="S21" s="748"/>
      <c r="T21" s="748"/>
      <c r="U21" s="748"/>
      <c r="V21" s="748"/>
      <c r="W21" s="748"/>
      <c r="X21" s="748"/>
      <c r="Y21" s="748"/>
      <c r="Z21" s="748"/>
      <c r="AA21" s="304"/>
      <c r="AB21" s="304"/>
      <c r="AC21" s="304"/>
      <c r="AD21" s="304"/>
    </row>
    <row r="22" spans="2:30">
      <c r="B22" s="748" t="s">
        <v>386</v>
      </c>
      <c r="C22" s="748"/>
      <c r="D22" s="748"/>
      <c r="E22" s="748"/>
      <c r="F22" s="748"/>
      <c r="G22" s="748"/>
      <c r="H22" s="748"/>
      <c r="I22" s="748"/>
      <c r="J22" s="748"/>
      <c r="K22" s="748"/>
      <c r="L22" s="748"/>
      <c r="M22" s="748"/>
      <c r="N22" s="748"/>
      <c r="O22" s="748"/>
      <c r="P22" s="748"/>
      <c r="Q22" s="748"/>
      <c r="R22" s="748"/>
      <c r="S22" s="748"/>
      <c r="T22" s="748"/>
      <c r="U22" s="748"/>
      <c r="V22" s="748"/>
      <c r="W22" s="748"/>
      <c r="X22" s="748"/>
      <c r="Y22" s="748"/>
      <c r="Z22" s="748"/>
      <c r="AA22" s="300"/>
      <c r="AB22" s="300"/>
      <c r="AC22" s="300"/>
      <c r="AD22" s="300"/>
    </row>
    <row r="23" spans="2:30">
      <c r="B23" s="748" t="s">
        <v>387</v>
      </c>
      <c r="C23" s="748"/>
      <c r="D23" s="748"/>
      <c r="E23" s="748"/>
      <c r="F23" s="748"/>
      <c r="G23" s="748"/>
      <c r="H23" s="748"/>
      <c r="I23" s="748"/>
      <c r="J23" s="748"/>
      <c r="K23" s="748"/>
      <c r="L23" s="748"/>
      <c r="M23" s="748"/>
      <c r="N23" s="748"/>
      <c r="O23" s="748"/>
      <c r="P23" s="748"/>
      <c r="Q23" s="748"/>
      <c r="R23" s="748"/>
      <c r="S23" s="748"/>
      <c r="T23" s="748"/>
      <c r="U23" s="748"/>
      <c r="V23" s="748"/>
      <c r="W23" s="748"/>
      <c r="X23" s="748"/>
      <c r="Y23" s="748"/>
      <c r="Z23" s="748"/>
      <c r="AA23" s="300"/>
      <c r="AB23" s="300"/>
      <c r="AC23" s="300"/>
      <c r="AD23" s="300"/>
    </row>
    <row r="24" spans="2:30">
      <c r="B24" s="748" t="s">
        <v>388</v>
      </c>
      <c r="C24" s="748"/>
      <c r="D24" s="748"/>
      <c r="E24" s="748"/>
      <c r="F24" s="748"/>
      <c r="G24" s="748"/>
      <c r="H24" s="748"/>
      <c r="I24" s="748"/>
      <c r="J24" s="748"/>
      <c r="K24" s="748"/>
      <c r="L24" s="748"/>
      <c r="M24" s="748"/>
      <c r="N24" s="748"/>
      <c r="O24" s="748"/>
      <c r="P24" s="748"/>
      <c r="Q24" s="748"/>
      <c r="R24" s="748"/>
      <c r="S24" s="748"/>
      <c r="T24" s="748"/>
      <c r="U24" s="748"/>
      <c r="V24" s="748"/>
      <c r="W24" s="748"/>
      <c r="X24" s="748"/>
      <c r="Y24" s="748"/>
      <c r="Z24" s="748"/>
      <c r="AA24" s="301"/>
      <c r="AB24" s="301"/>
      <c r="AC24" s="301"/>
      <c r="AD24" s="301"/>
    </row>
    <row r="25" spans="2:30">
      <c r="B25" s="748" t="s">
        <v>389</v>
      </c>
      <c r="C25" s="748"/>
      <c r="D25" s="748"/>
      <c r="E25" s="748"/>
      <c r="F25" s="748"/>
      <c r="G25" s="748"/>
      <c r="H25" s="748"/>
      <c r="I25" s="748"/>
      <c r="J25" s="748"/>
      <c r="K25" s="748"/>
      <c r="L25" s="748"/>
      <c r="M25" s="748"/>
      <c r="N25" s="748"/>
      <c r="O25" s="748"/>
      <c r="P25" s="748"/>
      <c r="Q25" s="748"/>
      <c r="R25" s="748"/>
      <c r="S25" s="748"/>
      <c r="T25" s="748"/>
      <c r="U25" s="748"/>
      <c r="V25" s="748"/>
      <c r="W25" s="748"/>
      <c r="X25" s="748"/>
      <c r="Y25" s="748"/>
      <c r="Z25" s="748"/>
      <c r="AA25" s="301"/>
      <c r="AB25" s="301"/>
      <c r="AC25" s="301"/>
      <c r="AD25" s="301"/>
    </row>
    <row r="26" spans="2:30">
      <c r="B26" s="748" t="s">
        <v>390</v>
      </c>
      <c r="C26" s="748"/>
      <c r="D26" s="748"/>
      <c r="E26" s="748"/>
      <c r="F26" s="748"/>
      <c r="G26" s="748"/>
      <c r="H26" s="748"/>
      <c r="I26" s="748"/>
      <c r="J26" s="748"/>
      <c r="K26" s="748"/>
      <c r="L26" s="748"/>
      <c r="M26" s="748"/>
      <c r="N26" s="748"/>
      <c r="O26" s="748"/>
      <c r="P26" s="748"/>
      <c r="Q26" s="748"/>
      <c r="R26" s="748"/>
      <c r="S26" s="748"/>
      <c r="T26" s="748"/>
      <c r="U26" s="748"/>
      <c r="V26" s="748"/>
      <c r="W26" s="748"/>
      <c r="X26" s="748"/>
      <c r="Y26" s="748"/>
      <c r="Z26" s="748"/>
      <c r="AA26" s="301"/>
      <c r="AB26" s="301"/>
      <c r="AC26" s="301"/>
      <c r="AD26" s="301"/>
    </row>
    <row r="27" spans="2:30">
      <c r="B27" s="748" t="s">
        <v>391</v>
      </c>
      <c r="C27" s="748"/>
      <c r="D27" s="748"/>
      <c r="E27" s="748"/>
      <c r="F27" s="748"/>
      <c r="G27" s="748"/>
      <c r="H27" s="748"/>
      <c r="I27" s="748"/>
      <c r="J27" s="748"/>
      <c r="K27" s="748"/>
      <c r="L27" s="748"/>
      <c r="M27" s="748"/>
      <c r="N27" s="748"/>
      <c r="O27" s="748"/>
      <c r="P27" s="748"/>
      <c r="Q27" s="748"/>
      <c r="R27" s="748"/>
      <c r="S27" s="748"/>
      <c r="T27" s="748"/>
      <c r="U27" s="748"/>
      <c r="V27" s="748"/>
      <c r="W27" s="748"/>
      <c r="X27" s="748"/>
      <c r="Y27" s="748"/>
      <c r="Z27" s="748"/>
      <c r="AA27" s="301"/>
      <c r="AB27" s="301"/>
      <c r="AC27" s="301"/>
      <c r="AD27" s="301"/>
    </row>
    <row r="28" spans="2:30">
      <c r="B28" s="749" t="s">
        <v>392</v>
      </c>
      <c r="C28" s="749"/>
      <c r="D28" s="749"/>
      <c r="E28" s="749"/>
      <c r="F28" s="749"/>
      <c r="G28" s="749"/>
      <c r="H28" s="749"/>
      <c r="I28" s="749"/>
      <c r="J28" s="749"/>
      <c r="K28" s="749"/>
      <c r="L28" s="749"/>
      <c r="M28" s="749"/>
      <c r="N28" s="749"/>
      <c r="O28" s="749"/>
      <c r="P28" s="749"/>
      <c r="Q28" s="749"/>
      <c r="R28" s="749"/>
      <c r="S28" s="749"/>
      <c r="T28" s="749"/>
      <c r="U28" s="749"/>
      <c r="V28" s="749"/>
      <c r="W28" s="749"/>
      <c r="X28" s="749"/>
      <c r="Y28" s="749"/>
      <c r="Z28" s="749"/>
      <c r="AA28" s="305"/>
      <c r="AB28" s="305"/>
      <c r="AC28" s="305"/>
      <c r="AD28" s="305"/>
    </row>
    <row r="29" spans="2:30">
      <c r="B29" s="749" t="s">
        <v>393</v>
      </c>
      <c r="C29" s="749"/>
      <c r="D29" s="749"/>
      <c r="E29" s="749"/>
      <c r="F29" s="749"/>
      <c r="G29" s="749"/>
      <c r="H29" s="749"/>
      <c r="I29" s="749"/>
      <c r="J29" s="749"/>
      <c r="K29" s="749"/>
      <c r="L29" s="749"/>
      <c r="M29" s="749"/>
      <c r="N29" s="749"/>
      <c r="O29" s="749"/>
      <c r="P29" s="749"/>
      <c r="Q29" s="749"/>
      <c r="R29" s="749"/>
      <c r="S29" s="749"/>
      <c r="T29" s="749"/>
      <c r="U29" s="749"/>
      <c r="V29" s="749"/>
      <c r="W29" s="749"/>
      <c r="X29" s="749"/>
      <c r="Y29" s="749"/>
      <c r="Z29" s="749"/>
      <c r="AA29" s="303"/>
      <c r="AB29" s="303"/>
      <c r="AC29" s="303"/>
      <c r="AD29" s="303"/>
    </row>
    <row r="30" spans="2:30">
      <c r="B30" s="749" t="s">
        <v>394</v>
      </c>
      <c r="C30" s="749"/>
      <c r="D30" s="749"/>
      <c r="E30" s="749"/>
      <c r="F30" s="749"/>
      <c r="G30" s="749"/>
      <c r="H30" s="749"/>
      <c r="I30" s="749"/>
      <c r="J30" s="749"/>
      <c r="K30" s="749"/>
      <c r="L30" s="749"/>
      <c r="M30" s="749"/>
      <c r="N30" s="749"/>
      <c r="O30" s="749"/>
      <c r="P30" s="749"/>
      <c r="Q30" s="749"/>
      <c r="R30" s="749"/>
      <c r="S30" s="749"/>
      <c r="T30" s="749"/>
      <c r="U30" s="749"/>
      <c r="V30" s="749"/>
      <c r="W30" s="749"/>
      <c r="X30" s="749"/>
      <c r="Y30" s="749"/>
      <c r="Z30" s="749"/>
      <c r="AA30" s="303"/>
      <c r="AB30" s="303"/>
      <c r="AC30" s="303"/>
      <c r="AD30" s="303"/>
    </row>
    <row r="31" spans="2:30">
      <c r="B31" s="290"/>
      <c r="C31" s="290"/>
      <c r="D31" s="290"/>
      <c r="E31" s="290"/>
      <c r="F31" s="290"/>
      <c r="G31" s="290"/>
      <c r="H31" s="290"/>
      <c r="I31" s="290"/>
      <c r="J31" s="290"/>
      <c r="K31" s="290"/>
      <c r="L31" s="290"/>
      <c r="M31" s="290"/>
      <c r="N31" s="290"/>
      <c r="O31" s="290"/>
      <c r="P31" s="290"/>
      <c r="Q31" s="290"/>
      <c r="R31" s="290"/>
      <c r="S31" s="290"/>
      <c r="T31" s="290"/>
      <c r="U31" s="290"/>
      <c r="V31" s="290"/>
      <c r="W31" s="290"/>
      <c r="X31" s="290"/>
      <c r="Y31" s="290"/>
      <c r="Z31" s="290"/>
    </row>
    <row r="32" spans="2:30">
      <c r="B32" s="290"/>
      <c r="C32" s="290"/>
      <c r="D32" s="290"/>
      <c r="E32" s="290"/>
      <c r="F32" s="290"/>
      <c r="G32" s="290"/>
      <c r="H32" s="290"/>
      <c r="I32" s="290"/>
      <c r="J32" s="290"/>
      <c r="K32" s="290"/>
      <c r="L32" s="290"/>
      <c r="M32" s="290"/>
      <c r="N32" s="290"/>
      <c r="O32" s="290"/>
      <c r="P32" s="290"/>
      <c r="Q32" s="290"/>
      <c r="R32" s="290"/>
      <c r="S32" s="290"/>
      <c r="T32" s="290"/>
      <c r="U32" s="290"/>
      <c r="V32" s="290"/>
      <c r="W32" s="290"/>
      <c r="X32" s="290"/>
      <c r="Y32" s="290"/>
      <c r="Z32" s="290"/>
    </row>
    <row r="33" spans="2:30">
      <c r="B33" s="290"/>
      <c r="C33" s="290"/>
      <c r="D33" s="290"/>
      <c r="E33" s="290"/>
      <c r="F33" s="290"/>
      <c r="G33" s="290"/>
      <c r="H33" s="290"/>
      <c r="I33" s="290"/>
      <c r="J33" s="290"/>
      <c r="K33" s="290"/>
      <c r="L33" s="290"/>
      <c r="M33" s="290"/>
      <c r="N33" s="290"/>
      <c r="O33" s="290"/>
      <c r="P33" s="290"/>
      <c r="Q33" s="290"/>
      <c r="R33" s="290"/>
      <c r="S33" s="290"/>
      <c r="T33" s="290"/>
      <c r="U33" s="290"/>
      <c r="V33" s="290"/>
      <c r="W33" s="290"/>
      <c r="X33" s="290"/>
      <c r="Y33" s="290"/>
      <c r="Z33" s="290"/>
    </row>
    <row r="34" spans="2:30">
      <c r="B34" s="290"/>
      <c r="C34" s="290"/>
      <c r="D34" s="290"/>
      <c r="E34" s="290"/>
      <c r="F34" s="290"/>
      <c r="G34" s="290"/>
      <c r="H34" s="290"/>
      <c r="I34" s="290"/>
      <c r="J34" s="290"/>
      <c r="K34" s="290"/>
      <c r="L34" s="290"/>
      <c r="M34" s="290"/>
      <c r="N34" s="290"/>
      <c r="O34" s="290"/>
      <c r="P34" s="290"/>
      <c r="Q34" s="290"/>
      <c r="R34" s="290"/>
      <c r="S34" s="290"/>
      <c r="T34" s="290"/>
      <c r="U34" s="290"/>
      <c r="V34" s="290"/>
      <c r="W34" s="290"/>
      <c r="X34" s="290"/>
      <c r="Y34" s="290"/>
      <c r="Z34" s="290"/>
    </row>
    <row r="35" spans="2:30" ht="16.5">
      <c r="B35" s="681" t="s">
        <v>311</v>
      </c>
      <c r="C35" s="681"/>
      <c r="D35" s="681"/>
      <c r="E35" s="681"/>
      <c r="F35" s="681"/>
      <c r="G35" s="681"/>
      <c r="H35" s="681"/>
      <c r="I35" s="681"/>
      <c r="J35" s="681"/>
      <c r="K35" s="681"/>
      <c r="L35" s="681"/>
      <c r="M35" s="681"/>
      <c r="N35" s="681"/>
      <c r="O35" s="681"/>
      <c r="P35" s="681"/>
      <c r="Q35" s="681"/>
      <c r="R35" s="681"/>
      <c r="S35" s="681"/>
      <c r="T35" s="681"/>
      <c r="U35" s="681"/>
      <c r="V35" s="681"/>
      <c r="W35" s="681"/>
      <c r="X35" s="681"/>
      <c r="Y35" s="681"/>
      <c r="Z35" s="681"/>
      <c r="AA35" s="292"/>
      <c r="AB35" s="292"/>
      <c r="AC35" s="292"/>
      <c r="AD35" s="292"/>
    </row>
  </sheetData>
  <sheetProtection formatCells="0" formatRows="0"/>
  <mergeCells count="30">
    <mergeCell ref="B6:Z6"/>
    <mergeCell ref="B1:Z1"/>
    <mergeCell ref="B2:Z2"/>
    <mergeCell ref="B3:Z3"/>
    <mergeCell ref="B4:Z4"/>
    <mergeCell ref="B5:Z5"/>
    <mergeCell ref="B19:Z19"/>
    <mergeCell ref="B7:Z7"/>
    <mergeCell ref="B8:Z8"/>
    <mergeCell ref="B9:Z9"/>
    <mergeCell ref="B10:Z10"/>
    <mergeCell ref="B11:Z11"/>
    <mergeCell ref="B12:Z12"/>
    <mergeCell ref="B13:Z13"/>
    <mergeCell ref="B14:Z14"/>
    <mergeCell ref="B15:Z15"/>
    <mergeCell ref="B16:Z16"/>
    <mergeCell ref="B18:Z18"/>
    <mergeCell ref="B35:Z35"/>
    <mergeCell ref="B20:Z20"/>
    <mergeCell ref="B21:Z21"/>
    <mergeCell ref="B22:Z22"/>
    <mergeCell ref="B23:Z23"/>
    <mergeCell ref="B24:Z24"/>
    <mergeCell ref="B25:Z25"/>
    <mergeCell ref="B26:Z26"/>
    <mergeCell ref="B27:Z27"/>
    <mergeCell ref="B28:Z28"/>
    <mergeCell ref="B29:Z29"/>
    <mergeCell ref="B30:Z30"/>
  </mergeCells>
  <phoneticPr fontId="1" type="noConversion"/>
  <printOptions horizontalCentered="1"/>
  <pageMargins left="0.11811023622047245" right="0.11811023622047245" top="0.98425196850393704" bottom="0.11811023622047245" header="0" footer="0.31496062992125984"/>
  <pageSetup paperSize="9" orientation="portrait" r:id="rId1"/>
  <colBreaks count="1" manualBreakCount="1">
    <brk id="27" min="1" max="34" man="1"/>
  </col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B16513-760D-4D7C-ABD1-F8D3A4C835D1}">
  <sheetPr codeName="Sheet10"/>
  <dimension ref="B1:J19"/>
  <sheetViews>
    <sheetView workbookViewId="0">
      <selection activeCell="D3" sqref="D3"/>
    </sheetView>
  </sheetViews>
  <sheetFormatPr defaultRowHeight="15.75"/>
  <cols>
    <col min="1" max="1" width="3.5703125" style="6" customWidth="1"/>
    <col min="2" max="2" width="68.140625" style="6" customWidth="1"/>
    <col min="3" max="3" width="19.28515625" style="6" customWidth="1"/>
    <col min="4" max="4" width="54.85546875" style="6" customWidth="1"/>
    <col min="5" max="5" width="20.85546875" style="6" customWidth="1"/>
    <col min="6" max="6" width="12.85546875" style="6" customWidth="1"/>
    <col min="7" max="16384" width="9.140625" style="6"/>
  </cols>
  <sheetData>
    <row r="1" spans="2:10">
      <c r="B1" s="2"/>
      <c r="C1" s="2"/>
      <c r="D1" s="2"/>
      <c r="E1" s="365" t="s">
        <v>272</v>
      </c>
      <c r="F1" s="365" t="s">
        <v>415</v>
      </c>
      <c r="G1" s="2"/>
      <c r="H1" s="2"/>
      <c r="I1" s="2"/>
      <c r="J1" s="2"/>
    </row>
    <row r="2" spans="2:10">
      <c r="B2" s="351" t="str">
        <f>IF(D2&amp;D3&amp;D4&amp;D5&amp;D6&amp;D7&lt;&gt;"",IF(D2&lt;&gt;"",D2&amp;IF(D3&amp;D4&amp;D5&amp;D6&amp;D7&lt;&gt;"",CHAR(10)&amp;"----------------------------------------------------------------------------------"&amp;CHAR(10),""),"")&amp;
IF(D3&lt;&gt;"",D3&amp;IF(D4&amp;D5&amp;D6&amp;D7&lt;&gt;"",CHAR(10)&amp;"----------------------------------------------------------------------------------"&amp;CHAR(10),""),"")&amp;
IF(D4&lt;&gt;"",D4&amp;IF(D5&amp;D6&amp;D7&lt;&gt;"",CHAR(10)&amp;"----------------------------------------------------------------------------------"&amp;CHAR(10),""),"")&amp;
IF(D5&lt;&gt;"",D5&amp;IF(D6&amp;D7&lt;&gt;"",CHAR(10)&amp;"----------------------------------------------------------------------------------"&amp;CHAR(10),""),"")&amp;
IF(D6&lt;&gt;"",D6&amp;IF(D7&lt;&gt;"",CHAR(10)&amp;"----------------------------------------------------------------------------------"&amp;CHAR(10),""),"")&amp;
IF(D7&lt;&gt;"",D7,"")&amp;"========================================================","")</f>
        <v/>
      </c>
      <c r="C2" s="2" t="s">
        <v>411</v>
      </c>
      <c r="D2" s="366" t="str">
        <f>IF('化粧品成分及標示評估測試項目Cosmetics Review'!AY3="","",'化粧品成分及標示評估測試項目Cosmetics Review'!AY3)</f>
        <v/>
      </c>
      <c r="E2" s="365" t="s">
        <v>273</v>
      </c>
      <c r="F2" s="365" t="s">
        <v>416</v>
      </c>
      <c r="G2" s="2"/>
      <c r="H2" s="2"/>
      <c r="I2" s="2"/>
      <c r="J2" s="2"/>
    </row>
    <row r="3" spans="2:10">
      <c r="B3" s="367"/>
      <c r="C3" s="2"/>
      <c r="D3" s="2"/>
      <c r="E3" s="365" t="s">
        <v>274</v>
      </c>
      <c r="F3" s="365">
        <v>1.6</v>
      </c>
      <c r="G3" s="2"/>
      <c r="H3" s="2"/>
      <c r="I3" s="2"/>
      <c r="J3" s="2"/>
    </row>
    <row r="4" spans="2:10">
      <c r="B4" s="367"/>
      <c r="C4" s="2"/>
      <c r="D4" s="2"/>
      <c r="E4" s="365" t="s">
        <v>275</v>
      </c>
      <c r="F4" s="368" t="s">
        <v>443</v>
      </c>
      <c r="G4" s="2"/>
      <c r="H4" s="2"/>
      <c r="I4" s="2"/>
      <c r="J4" s="2"/>
    </row>
    <row r="5" spans="2:10">
      <c r="B5" s="2"/>
      <c r="C5" s="2"/>
      <c r="D5" s="366"/>
      <c r="E5" s="365" t="s">
        <v>276</v>
      </c>
      <c r="F5" s="365" t="s">
        <v>417</v>
      </c>
      <c r="G5" s="2"/>
      <c r="H5" s="2"/>
      <c r="I5" s="2"/>
      <c r="J5" s="2"/>
    </row>
    <row r="6" spans="2:10">
      <c r="B6" s="2"/>
      <c r="C6" s="2"/>
      <c r="D6" s="2"/>
      <c r="E6" s="365" t="s">
        <v>277</v>
      </c>
      <c r="F6" s="365" t="s">
        <v>418</v>
      </c>
      <c r="G6" s="2"/>
      <c r="H6" s="2"/>
      <c r="I6" s="2"/>
      <c r="J6" s="2"/>
    </row>
    <row r="7" spans="2:10">
      <c r="B7" s="2"/>
      <c r="C7" s="2"/>
      <c r="D7" s="2"/>
      <c r="E7" s="2"/>
      <c r="F7" s="2"/>
      <c r="G7" s="2"/>
      <c r="H7" s="2"/>
      <c r="I7" s="2"/>
      <c r="J7" s="2"/>
    </row>
    <row r="8" spans="2:10">
      <c r="B8" s="2"/>
      <c r="C8" s="2"/>
      <c r="D8" s="2"/>
      <c r="E8" s="2"/>
      <c r="F8" s="2"/>
      <c r="G8" s="2"/>
      <c r="H8" s="2"/>
      <c r="I8" s="2"/>
      <c r="J8" s="2"/>
    </row>
    <row r="9" spans="2:10">
      <c r="B9" s="2"/>
      <c r="C9" s="2"/>
      <c r="D9" s="2"/>
      <c r="E9" s="2"/>
      <c r="F9" s="2"/>
      <c r="G9" s="2"/>
      <c r="H9" s="2"/>
      <c r="I9" s="2"/>
      <c r="J9" s="2"/>
    </row>
    <row r="10" spans="2:10">
      <c r="B10" s="2"/>
      <c r="C10" s="2"/>
      <c r="D10" s="2"/>
      <c r="E10" s="2"/>
      <c r="F10" s="2"/>
      <c r="G10" s="2"/>
      <c r="H10" s="2"/>
      <c r="I10" s="2"/>
      <c r="J10" s="2"/>
    </row>
    <row r="11" spans="2:10">
      <c r="B11" s="2"/>
      <c r="C11" s="2"/>
      <c r="D11" s="2"/>
      <c r="E11" s="2"/>
      <c r="F11" s="2"/>
      <c r="G11" s="2"/>
      <c r="H11" s="2"/>
      <c r="I11" s="2"/>
      <c r="J11" s="2"/>
    </row>
    <row r="12" spans="2:10">
      <c r="B12" s="2"/>
      <c r="C12" s="2"/>
      <c r="D12" s="2"/>
      <c r="E12" s="2"/>
      <c r="F12" s="2"/>
      <c r="G12" s="2"/>
      <c r="H12" s="2"/>
      <c r="I12" s="2"/>
      <c r="J12" s="2"/>
    </row>
    <row r="13" spans="2:10">
      <c r="B13" s="2"/>
      <c r="C13" s="2"/>
      <c r="D13" s="2"/>
      <c r="E13" s="2"/>
      <c r="F13" s="2"/>
      <c r="G13" s="2"/>
      <c r="H13" s="2"/>
      <c r="I13" s="2"/>
      <c r="J13" s="2"/>
    </row>
    <row r="14" spans="2:10">
      <c r="B14" s="2"/>
      <c r="C14" s="2"/>
      <c r="D14" s="2"/>
      <c r="E14" s="2"/>
      <c r="F14" s="2"/>
      <c r="G14" s="2"/>
      <c r="H14" s="2"/>
      <c r="I14" s="2"/>
      <c r="J14" s="2"/>
    </row>
    <row r="15" spans="2:10">
      <c r="B15" s="2"/>
      <c r="C15" s="2"/>
      <c r="D15" s="2"/>
      <c r="E15" s="2"/>
      <c r="F15" s="2"/>
      <c r="G15" s="2"/>
      <c r="H15" s="2"/>
      <c r="I15" s="2"/>
      <c r="J15" s="2"/>
    </row>
    <row r="16" spans="2:10">
      <c r="B16" s="2"/>
      <c r="C16" s="2"/>
      <c r="D16" s="2"/>
      <c r="E16" s="2"/>
      <c r="F16" s="2"/>
      <c r="G16" s="2"/>
      <c r="H16" s="2"/>
      <c r="I16" s="2"/>
      <c r="J16" s="2"/>
    </row>
    <row r="17" spans="2:10">
      <c r="B17" s="2"/>
      <c r="C17" s="2"/>
      <c r="D17" s="2"/>
      <c r="E17" s="2"/>
      <c r="F17" s="2"/>
      <c r="G17" s="2"/>
      <c r="H17" s="2"/>
      <c r="I17" s="2"/>
      <c r="J17" s="2"/>
    </row>
    <row r="18" spans="2:10">
      <c r="B18" s="2"/>
      <c r="C18" s="2"/>
      <c r="D18" s="2"/>
      <c r="E18" s="2"/>
      <c r="F18" s="2"/>
      <c r="G18" s="2"/>
      <c r="H18" s="2"/>
      <c r="I18" s="2"/>
      <c r="J18" s="2"/>
    </row>
    <row r="19" spans="2:10">
      <c r="B19" s="2"/>
      <c r="C19" s="2"/>
      <c r="D19" s="2"/>
      <c r="E19" s="2"/>
      <c r="F19" s="2"/>
      <c r="G19" s="2"/>
      <c r="H19" s="2"/>
      <c r="I19" s="2"/>
      <c r="J19" s="2"/>
    </row>
  </sheetData>
  <sheetProtection formatCells="0" formatRows="0"/>
  <phoneticPr fontId="1" type="noConversion"/>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Button 1">
              <controlPr defaultSize="0" print="0" autoFill="0" autoPict="0">
                <anchor moveWithCells="1" sizeWithCells="1">
                  <from>
                    <xdr:col>4</xdr:col>
                    <xdr:colOff>38100</xdr:colOff>
                    <xdr:row>8</xdr:row>
                    <xdr:rowOff>47625</xdr:rowOff>
                  </from>
                  <to>
                    <xdr:col>4</xdr:col>
                    <xdr:colOff>942975</xdr:colOff>
                    <xdr:row>10</xdr:row>
                    <xdr:rowOff>28575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8</vt:i4>
      </vt:variant>
      <vt:variant>
        <vt:lpstr>具名範圍</vt:lpstr>
      </vt:variant>
      <vt:variant>
        <vt:i4>9</vt:i4>
      </vt:variant>
    </vt:vector>
  </HeadingPairs>
  <TitlesOfParts>
    <vt:vector size="17" baseType="lpstr">
      <vt:lpstr>主頁 Main Page</vt:lpstr>
      <vt:lpstr>化粧品成分及標示評估測試項目Cosmetics Review</vt:lpstr>
      <vt:lpstr>化粧品成分表 Cosmetic Ingredient list</vt:lpstr>
      <vt:lpstr>附件一、付款切結書</vt:lpstr>
      <vt:lpstr>附件二、委託檢測聲明書</vt:lpstr>
      <vt:lpstr>安心資訊平台聲明書(事後申請)</vt:lpstr>
      <vt:lpstr>郵寄地址-中文</vt:lpstr>
      <vt:lpstr>彙整資料</vt:lpstr>
      <vt:lpstr>'郵寄地址-中文'!_Hlk52786461</vt:lpstr>
      <vt:lpstr>'主頁 Main Page'!Mainpage_testrequired1</vt:lpstr>
      <vt:lpstr>'主頁 Main Page'!Mainpage_testrequired2</vt:lpstr>
      <vt:lpstr>'化粧品成分及標示評估測試項目Cosmetics Review'!Print_Area</vt:lpstr>
      <vt:lpstr>'主頁 Main Page'!Print_Area</vt:lpstr>
      <vt:lpstr>'安心資訊平台聲明書(事後申請)'!Print_Area</vt:lpstr>
      <vt:lpstr>附件一、付款切結書!Print_Area</vt:lpstr>
      <vt:lpstr>附件二、委託檢測聲明書!Print_Area</vt:lpstr>
      <vt:lpstr>'郵寄地址-中文'!Print_Area</vt:lpstr>
    </vt:vector>
  </TitlesOfParts>
  <Company>SGS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Chang, Fu-Sheng (New Taipei City)</dc:creator>
  <cp:lastModifiedBy>Lin, Cutie (New Taipei City)</cp:lastModifiedBy>
  <cp:lastPrinted>2025-07-07T04:00:38Z</cp:lastPrinted>
  <dcterms:created xsi:type="dcterms:W3CDTF">2025-02-18T08:39:05Z</dcterms:created>
  <dcterms:modified xsi:type="dcterms:W3CDTF">2026-01-27T03:33:16Z</dcterms:modified>
</cp:coreProperties>
</file>